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oil\Dropbox\BSZ\SPOKO\Liga-21-22\DL 2021-22\"/>
    </mc:Choice>
  </mc:AlternateContent>
  <xr:revisionPtr revIDLastSave="0" documentId="13_ncr:1_{AF5F3D67-D70D-479B-B89F-58E883307B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meld" sheetId="3" r:id="rId1"/>
    <sheet name="Schnitt" sheetId="4" r:id="rId2"/>
  </sheets>
  <definedNames>
    <definedName name="_xlnm._FilterDatabase" localSheetId="0" hidden="1">Anmeld!$A$3:$L$23</definedName>
    <definedName name="_xlnm._FilterDatabase" localSheetId="1" hidden="1">Schnitt!$A$1:$K$149</definedName>
    <definedName name="_xlnm.Print_Area" localSheetId="0">Anmeld!$A$1:$F$27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4" i="3" l="1"/>
  <c r="D24" i="3" s="1"/>
  <c r="H24" i="3"/>
  <c r="J24" i="3"/>
  <c r="K24" i="3"/>
  <c r="G25" i="3"/>
  <c r="D25" i="3" s="1"/>
  <c r="H25" i="3"/>
  <c r="J25" i="3"/>
  <c r="K25" i="3"/>
  <c r="G26" i="3"/>
  <c r="H26" i="3"/>
  <c r="J26" i="3"/>
  <c r="K26" i="3"/>
  <c r="G27" i="3"/>
  <c r="H27" i="3"/>
  <c r="J27" i="3"/>
  <c r="K27" i="3"/>
  <c r="D27" i="3" l="1"/>
  <c r="D26" i="3"/>
  <c r="G4" i="3"/>
  <c r="J6" i="3" l="1"/>
  <c r="H18" i="3"/>
  <c r="H19" i="3"/>
  <c r="J14" i="3"/>
  <c r="G14" i="3"/>
  <c r="H13" i="3"/>
  <c r="H12" i="3"/>
  <c r="K18" i="3"/>
  <c r="H14" i="3"/>
  <c r="G13" i="3"/>
  <c r="G12" i="3"/>
  <c r="G19" i="3"/>
  <c r="G18" i="3"/>
  <c r="D18" i="3" s="1"/>
  <c r="K14" i="3"/>
  <c r="J19" i="3"/>
  <c r="J18" i="3"/>
  <c r="K13" i="3"/>
  <c r="H23" i="3"/>
  <c r="H16" i="3"/>
  <c r="H5" i="3"/>
  <c r="H10" i="3"/>
  <c r="H7" i="3"/>
  <c r="K23" i="3"/>
  <c r="K16" i="3"/>
  <c r="K5" i="3"/>
  <c r="K10" i="3"/>
  <c r="K7" i="3"/>
  <c r="G23" i="3"/>
  <c r="D23" i="3" s="1"/>
  <c r="G16" i="3"/>
  <c r="D16" i="3" s="1"/>
  <c r="G5" i="3"/>
  <c r="G10" i="3"/>
  <c r="G7" i="3"/>
  <c r="J23" i="3"/>
  <c r="J16" i="3"/>
  <c r="J5" i="3"/>
  <c r="J10" i="3"/>
  <c r="J7" i="3"/>
  <c r="K19" i="3"/>
  <c r="H22" i="3"/>
  <c r="H4" i="3"/>
  <c r="H15" i="3"/>
  <c r="H17" i="3"/>
  <c r="H8" i="3"/>
  <c r="K22" i="3"/>
  <c r="K4" i="3"/>
  <c r="K15" i="3"/>
  <c r="K17" i="3"/>
  <c r="K8" i="3"/>
  <c r="K12" i="3"/>
  <c r="G22" i="3"/>
  <c r="G15" i="3"/>
  <c r="G17" i="3"/>
  <c r="G8" i="3"/>
  <c r="J22" i="3"/>
  <c r="J4" i="3"/>
  <c r="D4" i="3" s="1"/>
  <c r="J15" i="3"/>
  <c r="J17" i="3"/>
  <c r="J8" i="3"/>
  <c r="H21" i="3"/>
  <c r="H11" i="3"/>
  <c r="H20" i="3"/>
  <c r="H9" i="3"/>
  <c r="H6" i="3"/>
  <c r="K21" i="3"/>
  <c r="K11" i="3"/>
  <c r="K20" i="3"/>
  <c r="K9" i="3"/>
  <c r="K6" i="3"/>
  <c r="G21" i="3"/>
  <c r="D21" i="3" s="1"/>
  <c r="G11" i="3"/>
  <c r="G20" i="3"/>
  <c r="D20" i="3" s="1"/>
  <c r="G9" i="3"/>
  <c r="G6" i="3"/>
  <c r="J21" i="3"/>
  <c r="J11" i="3"/>
  <c r="J20" i="3"/>
  <c r="J9" i="3"/>
  <c r="D19" i="3" l="1"/>
  <c r="D17" i="3"/>
  <c r="D22" i="3"/>
  <c r="D14" i="3"/>
  <c r="D7" i="3"/>
  <c r="D15" i="3"/>
  <c r="D11" i="3"/>
  <c r="D5" i="3"/>
  <c r="D6" i="3"/>
  <c r="D12" i="3"/>
  <c r="D13" i="3"/>
  <c r="D9" i="3"/>
  <c r="D10" i="3"/>
  <c r="D8" i="3"/>
</calcChain>
</file>

<file path=xl/sharedStrings.xml><?xml version="1.0" encoding="utf-8"?>
<sst xmlns="http://schemas.openxmlformats.org/spreadsheetml/2006/main" count="589" uniqueCount="450">
  <si>
    <t>Nr.</t>
  </si>
  <si>
    <t>Namen Spieler 1</t>
  </si>
  <si>
    <t>Namen Spieler 2</t>
  </si>
  <si>
    <t>SCHN 1</t>
  </si>
  <si>
    <t>SCHN 2</t>
  </si>
  <si>
    <t>hdc</t>
  </si>
  <si>
    <t>AVG mit</t>
  </si>
  <si>
    <t>AVG scra</t>
  </si>
  <si>
    <t>Vet</t>
  </si>
  <si>
    <t>Jun</t>
  </si>
  <si>
    <t>Kat</t>
  </si>
  <si>
    <t>f. Hdc</t>
  </si>
  <si>
    <t>Hcp</t>
  </si>
  <si>
    <t>EJ</t>
  </si>
  <si>
    <t>Gen</t>
  </si>
  <si>
    <t>Se</t>
  </si>
  <si>
    <t>Blind</t>
  </si>
  <si>
    <t>Accardi</t>
  </si>
  <si>
    <t>Andrea</t>
  </si>
  <si>
    <t>Alcantara</t>
  </si>
  <si>
    <t>Myrna</t>
  </si>
  <si>
    <t>Ammann</t>
  </si>
  <si>
    <t>Hans</t>
  </si>
  <si>
    <t>Ancarani</t>
  </si>
  <si>
    <t>Dario</t>
  </si>
  <si>
    <t>Katia</t>
  </si>
  <si>
    <t>Mario</t>
  </si>
  <si>
    <t>Sandro</t>
  </si>
  <si>
    <t>Anlauf</t>
  </si>
  <si>
    <t>René</t>
  </si>
  <si>
    <t>Arnet</t>
  </si>
  <si>
    <t>Beat</t>
  </si>
  <si>
    <t>Bain</t>
  </si>
  <si>
    <t>Anita</t>
  </si>
  <si>
    <t>Edwin</t>
  </si>
  <si>
    <t>Balmer</t>
  </si>
  <si>
    <t>Markus</t>
  </si>
  <si>
    <t>Bardoczy</t>
  </si>
  <si>
    <t>Georg</t>
  </si>
  <si>
    <t>Baumann</t>
  </si>
  <si>
    <t>Baumgartner</t>
  </si>
  <si>
    <t>Daniel</t>
  </si>
  <si>
    <t>Baur</t>
  </si>
  <si>
    <t>Ernst</t>
  </si>
  <si>
    <t>Blase</t>
  </si>
  <si>
    <t>Nicole</t>
  </si>
  <si>
    <t>Oliver</t>
  </si>
  <si>
    <t>Bösiger</t>
  </si>
  <si>
    <t>Andreas</t>
  </si>
  <si>
    <t>Branezac</t>
  </si>
  <si>
    <t>Damir</t>
  </si>
  <si>
    <t>Brozovic</t>
  </si>
  <si>
    <t>Toni</t>
  </si>
  <si>
    <t>Bucher</t>
  </si>
  <si>
    <t>Brigitte</t>
  </si>
  <si>
    <t>Caré</t>
  </si>
  <si>
    <t>Cosimo</t>
  </si>
  <si>
    <t>Jessica</t>
  </si>
  <si>
    <t>Coduti</t>
  </si>
  <si>
    <t>Fabio</t>
  </si>
  <si>
    <t>Lisa</t>
  </si>
  <si>
    <t>Silvia</t>
  </si>
  <si>
    <t>Cuva</t>
  </si>
  <si>
    <t>Flavio</t>
  </si>
  <si>
    <t>Tanya</t>
  </si>
  <si>
    <t>De Bortoli</t>
  </si>
  <si>
    <t>Umberto</t>
  </si>
  <si>
    <t>Debrunner</t>
  </si>
  <si>
    <t>Alexander</t>
  </si>
  <si>
    <t>Doujak</t>
  </si>
  <si>
    <t>Estevez</t>
  </si>
  <si>
    <t>Corinne</t>
  </si>
  <si>
    <t>Enrique</t>
  </si>
  <si>
    <t>Rafael</t>
  </si>
  <si>
    <t>Fernandes</t>
  </si>
  <si>
    <t>Kevin</t>
  </si>
  <si>
    <t>Fiorani</t>
  </si>
  <si>
    <t>Luciano</t>
  </si>
  <si>
    <t>Fotakis</t>
  </si>
  <si>
    <t>Sotirios</t>
  </si>
  <si>
    <t>Fuentes</t>
  </si>
  <si>
    <t>Gabriel</t>
  </si>
  <si>
    <t>Dieter</t>
  </si>
  <si>
    <t>Rosmarie</t>
  </si>
  <si>
    <t>Gerla</t>
  </si>
  <si>
    <t>Annina</t>
  </si>
  <si>
    <t>Ghilardi</t>
  </si>
  <si>
    <t>Battista</t>
  </si>
  <si>
    <t>Tamara</t>
  </si>
  <si>
    <t>Ghiotto</t>
  </si>
  <si>
    <t>Diego</t>
  </si>
  <si>
    <t>Giger</t>
  </si>
  <si>
    <t>Martin</t>
  </si>
  <si>
    <t>Glatzel</t>
  </si>
  <si>
    <t>Carsten</t>
  </si>
  <si>
    <t>Graf</t>
  </si>
  <si>
    <t>Sascha</t>
  </si>
  <si>
    <t>Grauwiler</t>
  </si>
  <si>
    <t>Gubler</t>
  </si>
  <si>
    <t>Hans Peter</t>
  </si>
  <si>
    <t>Mike</t>
  </si>
  <si>
    <t>Gut</t>
  </si>
  <si>
    <t>Christoph</t>
  </si>
  <si>
    <t>Gut-Meier</t>
  </si>
  <si>
    <t>Myriam</t>
  </si>
  <si>
    <t>Gysin</t>
  </si>
  <si>
    <t>Irene</t>
  </si>
  <si>
    <t>Haasper</t>
  </si>
  <si>
    <t>Häfliger</t>
  </si>
  <si>
    <t>Pascal</t>
  </si>
  <si>
    <t>Häusler</t>
  </si>
  <si>
    <t>Peter</t>
  </si>
  <si>
    <t>Hediger</t>
  </si>
  <si>
    <t>Bruno</t>
  </si>
  <si>
    <t>Heimgartner</t>
  </si>
  <si>
    <t>Tobias</t>
  </si>
  <si>
    <t>Högger</t>
  </si>
  <si>
    <t>Angela</t>
  </si>
  <si>
    <t>Hunziker</t>
  </si>
  <si>
    <t>Ralph</t>
  </si>
  <si>
    <t>Javorka</t>
  </si>
  <si>
    <t>Jan</t>
  </si>
  <si>
    <t>Jeker</t>
  </si>
  <si>
    <t>Fritz</t>
  </si>
  <si>
    <t>Jörg</t>
  </si>
  <si>
    <t>André</t>
  </si>
  <si>
    <t>Marc</t>
  </si>
  <si>
    <t>Kaser</t>
  </si>
  <si>
    <t>Kässer</t>
  </si>
  <si>
    <t>Nico</t>
  </si>
  <si>
    <t>Keel</t>
  </si>
  <si>
    <t>Leandro</t>
  </si>
  <si>
    <t>Theo</t>
  </si>
  <si>
    <t>Kistler</t>
  </si>
  <si>
    <t>Klingler</t>
  </si>
  <si>
    <t>Kratz</t>
  </si>
  <si>
    <t>Werner</t>
  </si>
  <si>
    <t>Krechmer</t>
  </si>
  <si>
    <t>Hagay</t>
  </si>
  <si>
    <t>Kummer</t>
  </si>
  <si>
    <t>Reto</t>
  </si>
  <si>
    <t>Kuster</t>
  </si>
  <si>
    <t>Marlies</t>
  </si>
  <si>
    <t>Kwan</t>
  </si>
  <si>
    <t>Harn Chieh</t>
  </si>
  <si>
    <t>Lehmann</t>
  </si>
  <si>
    <t>Thomas</t>
  </si>
  <si>
    <t>Leopold</t>
  </si>
  <si>
    <t>Lienhard-Jörg</t>
  </si>
  <si>
    <t>Locatelli</t>
  </si>
  <si>
    <t>Gerrie</t>
  </si>
  <si>
    <t>Lussmann</t>
  </si>
  <si>
    <t>Maier</t>
  </si>
  <si>
    <t>Dominic</t>
  </si>
  <si>
    <t>Manico</t>
  </si>
  <si>
    <t>Bigi</t>
  </si>
  <si>
    <t>Maurer</t>
  </si>
  <si>
    <t>Myriel</t>
  </si>
  <si>
    <t>Meier</t>
  </si>
  <si>
    <t>Patrick</t>
  </si>
  <si>
    <t>Meschini</t>
  </si>
  <si>
    <t>Ngo</t>
  </si>
  <si>
    <t>Lai</t>
  </si>
  <si>
    <t>Oetiker</t>
  </si>
  <si>
    <t>Marco</t>
  </si>
  <si>
    <t>Paller</t>
  </si>
  <si>
    <t>Helmuth</t>
  </si>
  <si>
    <t>Pannizzo</t>
  </si>
  <si>
    <t>Stefano</t>
  </si>
  <si>
    <t>Perez</t>
  </si>
  <si>
    <t>Malone</t>
  </si>
  <si>
    <t>Manju</t>
  </si>
  <si>
    <t>Masterson</t>
  </si>
  <si>
    <t>Sonny</t>
  </si>
  <si>
    <t>Perlmutter</t>
  </si>
  <si>
    <t>Billy</t>
  </si>
  <si>
    <t>Dora</t>
  </si>
  <si>
    <t>Preussler</t>
  </si>
  <si>
    <t>Jacqueline</t>
  </si>
  <si>
    <t>Ramsak</t>
  </si>
  <si>
    <t>Gregor</t>
  </si>
  <si>
    <t>Randazzo</t>
  </si>
  <si>
    <t>Carlo</t>
  </si>
  <si>
    <t>Rohner</t>
  </si>
  <si>
    <t>Willy</t>
  </si>
  <si>
    <t>Rohrer</t>
  </si>
  <si>
    <t>Timo</t>
  </si>
  <si>
    <t>Roloff</t>
  </si>
  <si>
    <t>Sandra</t>
  </si>
  <si>
    <t>Roy</t>
  </si>
  <si>
    <t>Arno</t>
  </si>
  <si>
    <t>Sven</t>
  </si>
  <si>
    <t>Rusterholz</t>
  </si>
  <si>
    <t>Micha</t>
  </si>
  <si>
    <t>Salunga</t>
  </si>
  <si>
    <t>Harlan</t>
  </si>
  <si>
    <t>Schellenberg</t>
  </si>
  <si>
    <t>Schmid</t>
  </si>
  <si>
    <t>Linda</t>
  </si>
  <si>
    <t>Schneider</t>
  </si>
  <si>
    <t>Doris</t>
  </si>
  <si>
    <t>Scholz</t>
  </si>
  <si>
    <t>Ramon</t>
  </si>
  <si>
    <t>Schönenberger</t>
  </si>
  <si>
    <t>Marcel</t>
  </si>
  <si>
    <t>Schütz</t>
  </si>
  <si>
    <t>Signer</t>
  </si>
  <si>
    <t>Johnyll</t>
  </si>
  <si>
    <t>Simek</t>
  </si>
  <si>
    <t>Thomson</t>
  </si>
  <si>
    <t>Sisavanh</t>
  </si>
  <si>
    <t>Fabian</t>
  </si>
  <si>
    <t>Slagmolen</t>
  </si>
  <si>
    <t>Jarno</t>
  </si>
  <si>
    <t>Spiller</t>
  </si>
  <si>
    <t>Erasmo</t>
  </si>
  <si>
    <t>Violeta</t>
  </si>
  <si>
    <t>Steffen</t>
  </si>
  <si>
    <t>Manuel</t>
  </si>
  <si>
    <t>Steinert</t>
  </si>
  <si>
    <t>Stringaro</t>
  </si>
  <si>
    <t>Jean-Paul</t>
  </si>
  <si>
    <t>Stucki</t>
  </si>
  <si>
    <t>Daryl</t>
  </si>
  <si>
    <t>Sturzenegger</t>
  </si>
  <si>
    <t>Phillip</t>
  </si>
  <si>
    <t>Stutz</t>
  </si>
  <si>
    <t>Denis</t>
  </si>
  <si>
    <t>Thamberger</t>
  </si>
  <si>
    <t>Roland</t>
  </si>
  <si>
    <t>Thurston</t>
  </si>
  <si>
    <t>Roger</t>
  </si>
  <si>
    <t>Tschirky</t>
  </si>
  <si>
    <t>Tschudin</t>
  </si>
  <si>
    <t>Vig</t>
  </si>
  <si>
    <t>Geza</t>
  </si>
  <si>
    <t>Villanueva</t>
  </si>
  <si>
    <t>von Moos</t>
  </si>
  <si>
    <t>Weirauch</t>
  </si>
  <si>
    <t>Moritz</t>
  </si>
  <si>
    <t>Wettstein</t>
  </si>
  <si>
    <t>Wirth</t>
  </si>
  <si>
    <t>Julius</t>
  </si>
  <si>
    <t>Wirz</t>
  </si>
  <si>
    <t>Svend</t>
  </si>
  <si>
    <t>Wojnarski</t>
  </si>
  <si>
    <t>Sophie</t>
  </si>
  <si>
    <t>Xiao</t>
  </si>
  <si>
    <t>Alan</t>
  </si>
  <si>
    <t>Yesildag</t>
  </si>
  <si>
    <t>Yanic</t>
  </si>
  <si>
    <t>Zeberli</t>
  </si>
  <si>
    <t>Stefanie</t>
  </si>
  <si>
    <t>Lonny</t>
  </si>
  <si>
    <t>Name</t>
  </si>
  <si>
    <t>Vorname</t>
  </si>
  <si>
    <t>Name und Vorname</t>
  </si>
  <si>
    <t>Landicho Jhoel</t>
  </si>
  <si>
    <t>Heimgartner Alexandra</t>
  </si>
  <si>
    <t>Koschischek Werner</t>
  </si>
  <si>
    <t>Accardi Andrea</t>
  </si>
  <si>
    <t>Alcantara Myrna</t>
  </si>
  <si>
    <t>Ammann Hans</t>
  </si>
  <si>
    <t>Ancarani Katia</t>
  </si>
  <si>
    <t>Ancarani Dario</t>
  </si>
  <si>
    <t>Ancarani Sandro</t>
  </si>
  <si>
    <t>Ancarani Mario</t>
  </si>
  <si>
    <t>Andreae</t>
  </si>
  <si>
    <t>Enrico</t>
  </si>
  <si>
    <t>Andreae Enrico</t>
  </si>
  <si>
    <t>Anlauf René</t>
  </si>
  <si>
    <t>Arnet Beat</t>
  </si>
  <si>
    <t>Bain Anita</t>
  </si>
  <si>
    <t>Bain Edwin</t>
  </si>
  <si>
    <t>Balmer Markus</t>
  </si>
  <si>
    <t>Bardoczy Georg</t>
  </si>
  <si>
    <t>Baumann Hans</t>
  </si>
  <si>
    <t>Baumgartner Daniel</t>
  </si>
  <si>
    <t>Baur Ernst</t>
  </si>
  <si>
    <t>Blase Nicole</t>
  </si>
  <si>
    <t>Blase Oliver</t>
  </si>
  <si>
    <t>Bösiger Andreas</t>
  </si>
  <si>
    <t>Branezac Damir</t>
  </si>
  <si>
    <t>Brozovic Toni</t>
  </si>
  <si>
    <t>Bucher Brigitte</t>
  </si>
  <si>
    <t>Bucher Markus</t>
  </si>
  <si>
    <t>Caré Jessica</t>
  </si>
  <si>
    <t>Caré Cosimo</t>
  </si>
  <si>
    <t>Cedalla</t>
  </si>
  <si>
    <t>Ajay</t>
  </si>
  <si>
    <t>Cedalla Ajay</t>
  </si>
  <si>
    <t>Coduti Fabio</t>
  </si>
  <si>
    <t>Coduti Lisa</t>
  </si>
  <si>
    <t>Coduti Silvia</t>
  </si>
  <si>
    <t>Coupland</t>
  </si>
  <si>
    <t>Benjamin</t>
  </si>
  <si>
    <t>Coupland Benjamin</t>
  </si>
  <si>
    <t>Cuva Tanya</t>
  </si>
  <si>
    <t>Cuva Flavio</t>
  </si>
  <si>
    <t>De Bortoli Umberto</t>
  </si>
  <si>
    <t>Debrunner Alexander</t>
  </si>
  <si>
    <t>Estevez Corinne</t>
  </si>
  <si>
    <t>Estevez Enrique</t>
  </si>
  <si>
    <t>Estevez Rafael</t>
  </si>
  <si>
    <t>Fernandes Kevin</t>
  </si>
  <si>
    <t>Fiorani Luciano</t>
  </si>
  <si>
    <t>Fotakis Sotirios</t>
  </si>
  <si>
    <t>Fuentes Gabriel</t>
  </si>
  <si>
    <t>Gabriel Rosmarie</t>
  </si>
  <si>
    <t>Gabriel Dieter</t>
  </si>
  <si>
    <t>Gerla Annina</t>
  </si>
  <si>
    <t>Ghilardi Battista</t>
  </si>
  <si>
    <t>Ghilardi Tamara</t>
  </si>
  <si>
    <t>Ghiotto Diego</t>
  </si>
  <si>
    <t>Giger Martin</t>
  </si>
  <si>
    <t>Glatzel Carsten</t>
  </si>
  <si>
    <t>Graf Sascha</t>
  </si>
  <si>
    <t>Grauwiler Beat</t>
  </si>
  <si>
    <t>Gubler Mike</t>
  </si>
  <si>
    <t>Gubler Hans Peter</t>
  </si>
  <si>
    <t>Gut Christoph</t>
  </si>
  <si>
    <t>Guth</t>
  </si>
  <si>
    <t>Gaby</t>
  </si>
  <si>
    <t>Guth Gaby</t>
  </si>
  <si>
    <t>Gut-Meier Myriam</t>
  </si>
  <si>
    <t>Gysin Irene</t>
  </si>
  <si>
    <t>Haasper Kevin</t>
  </si>
  <si>
    <t>Häfliger Pascal</t>
  </si>
  <si>
    <t>Hauenstein</t>
  </si>
  <si>
    <t>Hauenstein André</t>
  </si>
  <si>
    <t>Häusler Kevin</t>
  </si>
  <si>
    <t>Häusler Peter</t>
  </si>
  <si>
    <t>Hediger Bruno</t>
  </si>
  <si>
    <t>Alexandra</t>
  </si>
  <si>
    <t>Heimgartner Tobias</t>
  </si>
  <si>
    <t>Högger Angela</t>
  </si>
  <si>
    <t>Hunziker Ralph</t>
  </si>
  <si>
    <t>Javorka Jan</t>
  </si>
  <si>
    <t>Jeker Fritz</t>
  </si>
  <si>
    <t>Jörg Marc</t>
  </si>
  <si>
    <t>Jörg André</t>
  </si>
  <si>
    <t>Kaser Christoph</t>
  </si>
  <si>
    <t>Kässer Nico</t>
  </si>
  <si>
    <t>Keel Theo</t>
  </si>
  <si>
    <t>Keel Leandro</t>
  </si>
  <si>
    <t>Elina</t>
  </si>
  <si>
    <t>Keel Elina</t>
  </si>
  <si>
    <t>Kistler Nicole</t>
  </si>
  <si>
    <t>Klingler Tobias</t>
  </si>
  <si>
    <t>Koschischek</t>
  </si>
  <si>
    <t>Kratz Werner</t>
  </si>
  <si>
    <t>Krechmer Hagay</t>
  </si>
  <si>
    <t>Kummer Reto</t>
  </si>
  <si>
    <t>Kuster Marlies</t>
  </si>
  <si>
    <t>Kwan Harn Chieh</t>
  </si>
  <si>
    <t>Landicho</t>
  </si>
  <si>
    <t>Jhoel</t>
  </si>
  <si>
    <t>Lehmann Thomas</t>
  </si>
  <si>
    <t>Leopold Thomas</t>
  </si>
  <si>
    <t>Lienhard-Jörg Nicole</t>
  </si>
  <si>
    <t>Locatelli Gerrie</t>
  </si>
  <si>
    <t>Lussmann Sascha</t>
  </si>
  <si>
    <t>Maier Dominic</t>
  </si>
  <si>
    <t>Manico Bigi</t>
  </si>
  <si>
    <t>Maurer Myriel</t>
  </si>
  <si>
    <t>Meier Patrick</t>
  </si>
  <si>
    <t>Meschini Pascal</t>
  </si>
  <si>
    <t>Mülder</t>
  </si>
  <si>
    <t>Hartmuth</t>
  </si>
  <si>
    <t>Mülder Hartmuth</t>
  </si>
  <si>
    <t>Ngo Lai</t>
  </si>
  <si>
    <t>Oetiker Marco</t>
  </si>
  <si>
    <t>Paller Helmuth</t>
  </si>
  <si>
    <t>Pannizzo Stefano</t>
  </si>
  <si>
    <t>Parret</t>
  </si>
  <si>
    <t>Kristina</t>
  </si>
  <si>
    <t>Parret Kristina</t>
  </si>
  <si>
    <t>Perez Sonny</t>
  </si>
  <si>
    <t>Perez Masterson</t>
  </si>
  <si>
    <t>Perez Malone</t>
  </si>
  <si>
    <t>Perez Manju</t>
  </si>
  <si>
    <t>Perlmutter Dora</t>
  </si>
  <si>
    <t>Perlmutter Billy</t>
  </si>
  <si>
    <t>Preussler Jacqueline</t>
  </si>
  <si>
    <t>Quaino</t>
  </si>
  <si>
    <t>Fabrizio</t>
  </si>
  <si>
    <t>Quaino Fabrizio</t>
  </si>
  <si>
    <t>Ramsak Gregor</t>
  </si>
  <si>
    <t>Randazzo Carlo</t>
  </si>
  <si>
    <t>Rohner Willy</t>
  </si>
  <si>
    <t>Rohrer Nico</t>
  </si>
  <si>
    <t>Rohrer Timo</t>
  </si>
  <si>
    <t>Roloff Sandra</t>
  </si>
  <si>
    <t>Roy Sven</t>
  </si>
  <si>
    <t>Roy Arno</t>
  </si>
  <si>
    <t>Rusterholz Micha</t>
  </si>
  <si>
    <t>Salunga Harlan</t>
  </si>
  <si>
    <t>Schellenberg Reto</t>
  </si>
  <si>
    <t>Schmid Linda</t>
  </si>
  <si>
    <t>Schneider Doris</t>
  </si>
  <si>
    <t>Scholz Ramon</t>
  </si>
  <si>
    <t>Scholz Andreas</t>
  </si>
  <si>
    <t>Schönenberger Marcel</t>
  </si>
  <si>
    <t>Schütz Hans</t>
  </si>
  <si>
    <t>Signer Johnyll</t>
  </si>
  <si>
    <t>Simek Thomson</t>
  </si>
  <si>
    <t>Sisavanh Fabian</t>
  </si>
  <si>
    <t>Slagmolen Jarno</t>
  </si>
  <si>
    <t>Spiller Violeta</t>
  </si>
  <si>
    <t>Spiller Erasmo</t>
  </si>
  <si>
    <t>Steffen Manuel</t>
  </si>
  <si>
    <t>Steinert Fabian</t>
  </si>
  <si>
    <t>Stringaro Jean-Paul</t>
  </si>
  <si>
    <t>Stucki Daryl</t>
  </si>
  <si>
    <t>Sturzenegger Phillip</t>
  </si>
  <si>
    <t>Stutz Denis</t>
  </si>
  <si>
    <t>Suter</t>
  </si>
  <si>
    <t>Suter Daniel</t>
  </si>
  <si>
    <t>Thamberger Roland</t>
  </si>
  <si>
    <t>Thurston Roger</t>
  </si>
  <si>
    <t>Tschirky René</t>
  </si>
  <si>
    <t>Tschudin Tamara</t>
  </si>
  <si>
    <t>Uebelhart</t>
  </si>
  <si>
    <t>Ryan</t>
  </si>
  <si>
    <t>Uebelhart Ryan</t>
  </si>
  <si>
    <t>Vig Geza</t>
  </si>
  <si>
    <t>Villanueva Kevin</t>
  </si>
  <si>
    <t>von Moos Marco</t>
  </si>
  <si>
    <t>Weirauch Moritz</t>
  </si>
  <si>
    <t>Wettstein Marco</t>
  </si>
  <si>
    <t>Wirth Angela</t>
  </si>
  <si>
    <t>Wirth Sandro</t>
  </si>
  <si>
    <t>Wirth Julius</t>
  </si>
  <si>
    <t>Wirz Svend</t>
  </si>
  <si>
    <t>Wojnarski Jan</t>
  </si>
  <si>
    <t>Wojnarski Sophie</t>
  </si>
  <si>
    <t>Xiao Alan</t>
  </si>
  <si>
    <t>Yesildag Yanic</t>
  </si>
  <si>
    <t>Zeberli Stefanie</t>
  </si>
  <si>
    <t>Zeindler</t>
  </si>
  <si>
    <t>Zeindler Lonny</t>
  </si>
  <si>
    <t/>
  </si>
  <si>
    <t>Lohse Sebastian</t>
  </si>
  <si>
    <t xml:space="preserve">            Donnerstag</t>
  </si>
  <si>
    <t xml:space="preserve">            Montag</t>
  </si>
  <si>
    <t>Doujak Aaron</t>
  </si>
  <si>
    <t>Aaron</t>
  </si>
  <si>
    <t>Aliten Bartolome</t>
  </si>
  <si>
    <t>Wille Iris</t>
  </si>
  <si>
    <t>Einteilung Doppelliga 2021/22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</si>
</sst>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26"/>
      <name val="Arial"/>
      <family val="2"/>
    </font>
    <font>
      <b/>
      <sz val="2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MS Sans Serif"/>
      <family val="2"/>
    </font>
    <font>
      <sz val="8"/>
      <name val="Arial"/>
      <family val="2"/>
    </font>
    <font>
      <b/>
      <sz val="8"/>
      <name val="Arial"/>
      <family val="2"/>
    </font>
    <font>
      <b/>
      <sz val="2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47">
    <xf numFmtId="0" fontId="0" fillId="0" borderId="0" xfId="0"/>
    <xf numFmtId="0" fontId="0" fillId="0" borderId="0" xfId="0" applyFill="1"/>
    <xf numFmtId="0" fontId="1" fillId="0" borderId="0" xfId="0" applyFont="1" applyFill="1" applyBorder="1" applyAlignment="1"/>
    <xf numFmtId="0" fontId="0" fillId="0" borderId="0" xfId="0" applyFill="1" applyAlignment="1">
      <alignment horizont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/>
    </xf>
    <xf numFmtId="0" fontId="4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6" fillId="0" borderId="3" xfId="1" applyFont="1" applyFill="1" applyBorder="1" applyAlignment="1">
      <alignment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3" xfId="1" applyNumberFormat="1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6" fillId="0" borderId="3" xfId="2" quotePrefix="1" applyFont="1" applyFill="1" applyBorder="1" applyAlignment="1">
      <alignment horizontal="center" vertical="center"/>
    </xf>
    <xf numFmtId="2" fontId="6" fillId="2" borderId="3" xfId="2" applyNumberFormat="1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1" fontId="6" fillId="0" borderId="3" xfId="2" quotePrefix="1" applyNumberFormat="1" applyFont="1" applyFill="1" applyBorder="1" applyAlignment="1">
      <alignment horizontal="center" vertical="center"/>
    </xf>
    <xf numFmtId="1" fontId="6" fillId="0" borderId="3" xfId="2" applyNumberFormat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vertical="top"/>
    </xf>
    <xf numFmtId="0" fontId="7" fillId="0" borderId="3" xfId="1" applyFont="1" applyFill="1" applyBorder="1" applyAlignment="1">
      <alignment horizontal="center" vertical="top"/>
    </xf>
    <xf numFmtId="0" fontId="7" fillId="0" borderId="3" xfId="1" applyNumberFormat="1" applyFont="1" applyFill="1" applyBorder="1" applyAlignment="1">
      <alignment horizontal="center" vertical="top"/>
    </xf>
    <xf numFmtId="0" fontId="7" fillId="0" borderId="4" xfId="1" applyNumberFormat="1" applyFont="1" applyFill="1" applyBorder="1" applyAlignment="1">
      <alignment horizontal="center" vertical="top"/>
    </xf>
    <xf numFmtId="0" fontId="7" fillId="0" borderId="3" xfId="2" applyFont="1" applyFill="1" applyBorder="1" applyAlignment="1">
      <alignment horizontal="center" vertical="top"/>
    </xf>
    <xf numFmtId="2" fontId="7" fillId="0" borderId="3" xfId="2" applyNumberFormat="1" applyFont="1" applyFill="1" applyBorder="1" applyAlignment="1">
      <alignment horizontal="center" vertical="top"/>
    </xf>
    <xf numFmtId="0" fontId="6" fillId="0" borderId="0" xfId="1" applyFont="1" applyFill="1" applyAlignment="1">
      <alignment vertical="top"/>
    </xf>
    <xf numFmtId="0" fontId="3" fillId="0" borderId="0" xfId="0" applyFont="1" applyFill="1" applyBorder="1" applyAlignment="1">
      <alignment horizontal="center"/>
    </xf>
    <xf numFmtId="0" fontId="3" fillId="0" borderId="6" xfId="0" applyFont="1" applyFill="1" applyBorder="1" applyAlignment="1">
      <alignment vertical="center"/>
    </xf>
    <xf numFmtId="14" fontId="7" fillId="0" borderId="3" xfId="1" applyNumberFormat="1" applyFont="1" applyFill="1" applyBorder="1" applyAlignment="1">
      <alignment vertical="top"/>
    </xf>
    <xf numFmtId="14" fontId="6" fillId="0" borderId="3" xfId="1" applyNumberFormat="1" applyFont="1" applyFill="1" applyBorder="1" applyAlignment="1">
      <alignment vertical="center"/>
    </xf>
    <xf numFmtId="0" fontId="0" fillId="0" borderId="0" xfId="0" applyAlignment="1"/>
    <xf numFmtId="1" fontId="7" fillId="0" borderId="3" xfId="2" applyNumberFormat="1" applyFont="1" applyFill="1" applyBorder="1" applyAlignment="1">
      <alignment horizontal="center" vertical="top"/>
    </xf>
    <xf numFmtId="1" fontId="6" fillId="0" borderId="3" xfId="1" applyNumberFormat="1" applyFont="1" applyFill="1" applyBorder="1" applyAlignment="1">
      <alignment horizontal="center" vertical="center"/>
    </xf>
    <xf numFmtId="1" fontId="0" fillId="0" borderId="0" xfId="0" applyNumberFormat="1"/>
    <xf numFmtId="0" fontId="4" fillId="0" borderId="0" xfId="0" applyFont="1" applyFill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3" xfId="1" applyFont="1" applyFill="1" applyBorder="1" applyAlignment="1">
      <alignment horizontal="left" vertical="center"/>
    </xf>
    <xf numFmtId="2" fontId="0" fillId="0" borderId="0" xfId="0" applyNumberFormat="1"/>
    <xf numFmtId="2" fontId="3" fillId="0" borderId="5" xfId="0" applyNumberFormat="1" applyFont="1" applyFill="1" applyBorder="1" applyAlignment="1">
      <alignment horizontal="center" vertical="center"/>
    </xf>
    <xf numFmtId="1" fontId="3" fillId="0" borderId="5" xfId="0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8" fillId="3" borderId="7" xfId="0" applyFont="1" applyFill="1" applyBorder="1" applyAlignment="1">
      <alignment horizontal="center" textRotation="90"/>
    </xf>
    <xf numFmtId="0" fontId="8" fillId="3" borderId="8" xfId="0" applyFont="1" applyFill="1" applyBorder="1" applyAlignment="1">
      <alignment horizontal="center" textRotation="90"/>
    </xf>
    <xf numFmtId="0" fontId="8" fillId="4" borderId="7" xfId="0" applyFont="1" applyFill="1" applyBorder="1" applyAlignment="1">
      <alignment horizontal="center" textRotation="90"/>
    </xf>
    <xf numFmtId="0" fontId="8" fillId="4" borderId="8" xfId="0" applyFont="1" applyFill="1" applyBorder="1" applyAlignment="1">
      <alignment horizontal="center" textRotation="90"/>
    </xf>
  </cellXfs>
  <cellStyles count="3">
    <cellStyle name="Standard" xfId="0" builtinId="0"/>
    <cellStyle name="Standard_DATENSBV-Groili" xfId="1" xr:uid="{00000000-0005-0000-0000-000002000000}"/>
    <cellStyle name="Standard_SENE" xfId="2" xr:uid="{00000000-0005-0000-0000-000003000000}"/>
  </cellStyles>
  <dxfs count="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3"/>
  <sheetViews>
    <sheetView tabSelected="1" zoomScale="95" zoomScaleNormal="95" workbookViewId="0">
      <selection activeCell="A2" sqref="A2"/>
    </sheetView>
  </sheetViews>
  <sheetFormatPr baseColWidth="10" defaultColWidth="11.42578125" defaultRowHeight="12.75" x14ac:dyDescent="0.2"/>
  <cols>
    <col min="1" max="1" width="6.7109375" style="3" customWidth="1"/>
    <col min="2" max="3" width="35.140625" style="1" customWidth="1"/>
    <col min="4" max="4" width="15.28515625" style="3" bestFit="1" customWidth="1"/>
    <col min="5" max="5" width="7.85546875" style="1" bestFit="1" customWidth="1"/>
    <col min="6" max="6" width="7.85546875" style="35" customWidth="1"/>
    <col min="7" max="7" width="13.42578125" style="3" bestFit="1" customWidth="1"/>
    <col min="8" max="8" width="9.7109375" style="3" bestFit="1" customWidth="1"/>
    <col min="9" max="9" width="2.42578125" style="3" bestFit="1" customWidth="1"/>
    <col min="10" max="10" width="13.42578125" style="3" bestFit="1" customWidth="1"/>
    <col min="11" max="11" width="9.7109375" style="3" bestFit="1" customWidth="1"/>
    <col min="12" max="12" width="14" style="3" bestFit="1" customWidth="1"/>
    <col min="13" max="13" width="9.140625" style="3" customWidth="1"/>
    <col min="14" max="16384" width="11.42578125" style="1"/>
  </cols>
  <sheetData>
    <row r="1" spans="1:13" ht="45" customHeight="1" x14ac:dyDescent="0.5">
      <c r="A1" s="42" t="s">
        <v>449</v>
      </c>
      <c r="B1" s="42"/>
      <c r="C1" s="42"/>
      <c r="D1" s="2"/>
      <c r="E1" s="2"/>
      <c r="G1" s="2"/>
      <c r="H1" s="2"/>
      <c r="I1" s="2"/>
      <c r="J1" s="2"/>
      <c r="K1" s="2"/>
      <c r="L1" s="2"/>
    </row>
    <row r="2" spans="1:13" ht="45" customHeight="1" x14ac:dyDescent="0.5">
      <c r="A2" s="2"/>
      <c r="B2" s="2"/>
      <c r="C2" s="2"/>
      <c r="D2" s="2"/>
      <c r="E2" s="2"/>
      <c r="G2" s="2"/>
      <c r="H2" s="2"/>
      <c r="I2" s="2"/>
      <c r="J2" s="2"/>
      <c r="K2" s="2"/>
      <c r="L2" s="2"/>
    </row>
    <row r="3" spans="1:13" s="6" customFormat="1" ht="34.5" customHeight="1" thickBot="1" x14ac:dyDescent="0.3">
      <c r="A3" s="25" t="s">
        <v>0</v>
      </c>
      <c r="B3" s="4" t="s">
        <v>1</v>
      </c>
      <c r="C3" s="4" t="s">
        <v>2</v>
      </c>
      <c r="D3" s="5" t="s">
        <v>7</v>
      </c>
      <c r="F3" s="33"/>
      <c r="G3" s="5" t="s">
        <v>3</v>
      </c>
      <c r="H3" s="5" t="s">
        <v>5</v>
      </c>
      <c r="I3" s="5"/>
      <c r="J3" s="5" t="s">
        <v>4</v>
      </c>
      <c r="K3" s="5" t="s">
        <v>5</v>
      </c>
      <c r="L3" s="5" t="s">
        <v>6</v>
      </c>
      <c r="M3" s="33"/>
    </row>
    <row r="4" spans="1:13" s="6" customFormat="1" ht="22.5" customHeight="1" thickBot="1" x14ac:dyDescent="0.25">
      <c r="A4" s="7">
        <v>1</v>
      </c>
      <c r="B4" s="8" t="s">
        <v>400</v>
      </c>
      <c r="C4" s="26" t="s">
        <v>354</v>
      </c>
      <c r="D4" s="38">
        <f t="shared" ref="D4:D15" si="0">AVERAGE(G4,J4)</f>
        <v>206.39499999999998</v>
      </c>
      <c r="E4" s="43" t="s">
        <v>443</v>
      </c>
      <c r="F4" s="40">
        <v>191</v>
      </c>
      <c r="G4" s="38">
        <f>VLOOKUP($B4,Schnitt!$C:$K,8,0)</f>
        <v>193.92</v>
      </c>
      <c r="H4" s="39">
        <f>VLOOKUP($B4,Schnitt!$C:$K,9,0)</f>
        <v>12</v>
      </c>
      <c r="I4" s="34"/>
      <c r="J4" s="38">
        <f>VLOOKUP($C4,Schnitt!$C:$K,8,0)</f>
        <v>218.87</v>
      </c>
      <c r="K4" s="39">
        <f>VLOOKUP($C4,Schnitt!$C:$K,9,0)</f>
        <v>0</v>
      </c>
      <c r="L4" s="34"/>
      <c r="M4" s="33"/>
    </row>
    <row r="5" spans="1:13" s="6" customFormat="1" ht="22.5" customHeight="1" thickBot="1" x14ac:dyDescent="0.25">
      <c r="A5" s="7">
        <v>2</v>
      </c>
      <c r="B5" s="8" t="s">
        <v>287</v>
      </c>
      <c r="C5" s="26" t="s">
        <v>265</v>
      </c>
      <c r="D5" s="38">
        <f t="shared" si="0"/>
        <v>199.815</v>
      </c>
      <c r="E5" s="44"/>
      <c r="F5" s="33" t="s">
        <v>16</v>
      </c>
      <c r="G5" s="38">
        <f>VLOOKUP($B5,Schnitt!$C:$K,8,0)</f>
        <v>195.83</v>
      </c>
      <c r="H5" s="39">
        <f>VLOOKUP($B5,Schnitt!$C:$K,9,0)</f>
        <v>11</v>
      </c>
      <c r="I5" s="34"/>
      <c r="J5" s="38">
        <f>VLOOKUP($C5,Schnitt!$C:$K,8,0)</f>
        <v>203.8</v>
      </c>
      <c r="K5" s="39">
        <f>VLOOKUP($C5,Schnitt!$C:$K,9,0)</f>
        <v>5</v>
      </c>
      <c r="L5" s="34"/>
      <c r="M5" s="33"/>
    </row>
    <row r="6" spans="1:13" s="6" customFormat="1" ht="22.5" customHeight="1" thickBot="1" x14ac:dyDescent="0.25">
      <c r="A6" s="7">
        <v>3</v>
      </c>
      <c r="B6" s="8" t="s">
        <v>257</v>
      </c>
      <c r="C6" s="26" t="s">
        <v>296</v>
      </c>
      <c r="D6" s="38">
        <f t="shared" si="0"/>
        <v>197.155</v>
      </c>
      <c r="E6" s="44"/>
      <c r="G6" s="38">
        <f>VLOOKUP($B6,Schnitt!$C:$K,8,0)</f>
        <v>182.74</v>
      </c>
      <c r="H6" s="39">
        <f>VLOOKUP($B6,Schnitt!$C:$K,9,0)</f>
        <v>20</v>
      </c>
      <c r="I6" s="34"/>
      <c r="J6" s="38">
        <f>VLOOKUP($C6,Schnitt!$C:$K,8,0)</f>
        <v>211.57</v>
      </c>
      <c r="K6" s="39">
        <f>VLOOKUP($C6,Schnitt!$C:$K,9,0)</f>
        <v>0</v>
      </c>
      <c r="L6" s="34"/>
      <c r="M6" s="33"/>
    </row>
    <row r="7" spans="1:13" s="6" customFormat="1" ht="22.5" customHeight="1" thickBot="1" x14ac:dyDescent="0.25">
      <c r="A7" s="7">
        <v>4</v>
      </c>
      <c r="B7" s="8" t="s">
        <v>445</v>
      </c>
      <c r="C7" s="26" t="s">
        <v>264</v>
      </c>
      <c r="D7" s="38">
        <f t="shared" si="0"/>
        <v>193.51499999999999</v>
      </c>
      <c r="E7" s="44"/>
      <c r="G7" s="38">
        <f>VLOOKUP($B7,Schnitt!$C:$K,8,0)</f>
        <v>188.06</v>
      </c>
      <c r="H7" s="39">
        <f>VLOOKUP($B7,Schnitt!$C:$K,9,0)</f>
        <v>15</v>
      </c>
      <c r="I7" s="34"/>
      <c r="J7" s="38">
        <f>VLOOKUP($C7,Schnitt!$C:$K,8,0)</f>
        <v>198.97</v>
      </c>
      <c r="K7" s="39">
        <f>VLOOKUP($C7,Schnitt!$C:$K,9,0)</f>
        <v>8</v>
      </c>
      <c r="L7" s="34"/>
      <c r="M7" s="33"/>
    </row>
    <row r="8" spans="1:13" s="6" customFormat="1" ht="22.5" customHeight="1" thickBot="1" x14ac:dyDescent="0.25">
      <c r="A8" s="7">
        <v>5</v>
      </c>
      <c r="B8" s="8" t="s">
        <v>387</v>
      </c>
      <c r="C8" s="26" t="s">
        <v>418</v>
      </c>
      <c r="D8" s="38">
        <f t="shared" si="0"/>
        <v>192.82499999999999</v>
      </c>
      <c r="E8" s="44"/>
      <c r="G8" s="38">
        <f>VLOOKUP($B8,Schnitt!$C:$K,8,0)</f>
        <v>186.93</v>
      </c>
      <c r="H8" s="39">
        <f>VLOOKUP($B8,Schnitt!$C:$K,9,0)</f>
        <v>17</v>
      </c>
      <c r="I8" s="34"/>
      <c r="J8" s="38">
        <f>VLOOKUP($C8,Schnitt!$C:$K,8,0)</f>
        <v>198.72</v>
      </c>
      <c r="K8" s="39">
        <f>VLOOKUP($C8,Schnitt!$C:$K,9,0)</f>
        <v>8</v>
      </c>
      <c r="L8" s="34"/>
      <c r="M8" s="33"/>
    </row>
    <row r="9" spans="1:13" s="6" customFormat="1" ht="22.5" customHeight="1" thickBot="1" x14ac:dyDescent="0.25">
      <c r="A9" s="7">
        <v>6</v>
      </c>
      <c r="B9" s="8" t="s">
        <v>403</v>
      </c>
      <c r="C9" s="26" t="s">
        <v>316</v>
      </c>
      <c r="D9" s="38">
        <f t="shared" si="0"/>
        <v>190.86500000000001</v>
      </c>
      <c r="E9" s="44"/>
      <c r="F9" s="33"/>
      <c r="G9" s="38">
        <f>VLOOKUP($B9,Schnitt!$C:$K,8,0)</f>
        <v>195.26</v>
      </c>
      <c r="H9" s="39">
        <f>VLOOKUP($B9,Schnitt!$C:$K,9,0)</f>
        <v>11</v>
      </c>
      <c r="I9" s="34"/>
      <c r="J9" s="38">
        <f>VLOOKUP($C9,Schnitt!$C:$K,8,0)</f>
        <v>186.47</v>
      </c>
      <c r="K9" s="39">
        <f>VLOOKUP($C9,Schnitt!$C:$K,9,0)</f>
        <v>17</v>
      </c>
      <c r="L9" s="34"/>
      <c r="M9" s="33"/>
    </row>
    <row r="10" spans="1:13" s="6" customFormat="1" ht="22.5" customHeight="1" thickBot="1" x14ac:dyDescent="0.25">
      <c r="A10" s="7">
        <v>7</v>
      </c>
      <c r="B10" s="8" t="s">
        <v>412</v>
      </c>
      <c r="C10" s="26" t="s">
        <v>276</v>
      </c>
      <c r="D10" s="38">
        <f t="shared" si="0"/>
        <v>188.45500000000001</v>
      </c>
      <c r="E10" s="44"/>
      <c r="F10" s="33"/>
      <c r="G10" s="38">
        <f>VLOOKUP($B10,Schnitt!$C:$K,8,0)</f>
        <v>188.08</v>
      </c>
      <c r="H10" s="39">
        <f>VLOOKUP($B10,Schnitt!$C:$K,9,0)</f>
        <v>15</v>
      </c>
      <c r="I10" s="34"/>
      <c r="J10" s="38">
        <f>VLOOKUP($C10,Schnitt!$C:$K,8,0)</f>
        <v>188.83</v>
      </c>
      <c r="K10" s="39">
        <f>VLOOKUP($C10,Schnitt!$C:$K,9,0)</f>
        <v>15</v>
      </c>
      <c r="L10" s="34"/>
      <c r="M10" s="33"/>
    </row>
    <row r="11" spans="1:13" s="6" customFormat="1" ht="22.5" customHeight="1" thickBot="1" x14ac:dyDescent="0.25">
      <c r="A11" s="7">
        <v>8</v>
      </c>
      <c r="B11" s="8" t="s">
        <v>305</v>
      </c>
      <c r="C11" s="26" t="s">
        <v>266</v>
      </c>
      <c r="D11" s="38">
        <f t="shared" si="0"/>
        <v>188.19499999999999</v>
      </c>
      <c r="E11" s="44"/>
      <c r="F11" s="33"/>
      <c r="G11" s="38">
        <f>VLOOKUP($B11,Schnitt!$C:$K,8,0)</f>
        <v>191.73</v>
      </c>
      <c r="H11" s="39">
        <f>VLOOKUP($B11,Schnitt!$C:$K,9,0)</f>
        <v>13</v>
      </c>
      <c r="I11" s="34"/>
      <c r="J11" s="38">
        <f>VLOOKUP($C11,Schnitt!$C:$K,8,0)</f>
        <v>184.66</v>
      </c>
      <c r="K11" s="39">
        <f>VLOOKUP($C11,Schnitt!$C:$K,9,0)</f>
        <v>18</v>
      </c>
      <c r="L11" s="34"/>
      <c r="M11" s="33"/>
    </row>
    <row r="12" spans="1:13" s="6" customFormat="1" ht="22.5" customHeight="1" thickBot="1" x14ac:dyDescent="0.25">
      <c r="A12" s="7">
        <v>9</v>
      </c>
      <c r="B12" s="8" t="s">
        <v>377</v>
      </c>
      <c r="C12" s="26" t="s">
        <v>447</v>
      </c>
      <c r="D12" s="38">
        <f t="shared" si="0"/>
        <v>181.75</v>
      </c>
      <c r="E12" s="44"/>
      <c r="F12" s="33"/>
      <c r="G12" s="38">
        <f>VLOOKUP($B12,Schnitt!$C:$K,8,0)</f>
        <v>181.75</v>
      </c>
      <c r="H12" s="39">
        <f>VLOOKUP($B12,Schnitt!$C:$K,9,0)</f>
        <v>20</v>
      </c>
      <c r="I12" s="34"/>
      <c r="J12" s="38"/>
      <c r="K12" s="39">
        <f>VLOOKUP($C12,Schnitt!$C:$K,9,0)</f>
        <v>13</v>
      </c>
      <c r="L12" s="34"/>
      <c r="M12" s="33"/>
    </row>
    <row r="13" spans="1:13" s="6" customFormat="1" ht="22.5" customHeight="1" thickBot="1" x14ac:dyDescent="0.25">
      <c r="A13" s="7">
        <v>10</v>
      </c>
      <c r="B13" s="8" t="s">
        <v>409</v>
      </c>
      <c r="C13" s="26" t="s">
        <v>442</v>
      </c>
      <c r="D13" s="38">
        <f t="shared" si="0"/>
        <v>178.96</v>
      </c>
      <c r="E13" s="44"/>
      <c r="F13" s="33"/>
      <c r="G13" s="38">
        <f>VLOOKUP($B13,Schnitt!$C:$K,8,0)</f>
        <v>178.96</v>
      </c>
      <c r="H13" s="39">
        <f>VLOOKUP($B13,Schnitt!$C:$K,9,0)</f>
        <v>22</v>
      </c>
      <c r="I13" s="34"/>
      <c r="J13" s="38"/>
      <c r="K13" s="39">
        <f>VLOOKUP($C13,Schnitt!$C:$K,9,0)</f>
        <v>0</v>
      </c>
      <c r="L13" s="34"/>
      <c r="M13" s="33"/>
    </row>
    <row r="14" spans="1:13" s="6" customFormat="1" ht="22.5" customHeight="1" thickBot="1" x14ac:dyDescent="0.25">
      <c r="A14" s="7">
        <v>11</v>
      </c>
      <c r="B14" s="8" t="s">
        <v>331</v>
      </c>
      <c r="C14" s="26" t="s">
        <v>330</v>
      </c>
      <c r="D14" s="38">
        <f t="shared" si="0"/>
        <v>184.63499999999999</v>
      </c>
      <c r="E14" s="44"/>
      <c r="G14" s="38">
        <f>VLOOKUP($B14,Schnitt!$C:$K,8,0)</f>
        <v>179.08</v>
      </c>
      <c r="H14" s="39">
        <f>VLOOKUP($B14,Schnitt!$C:$K,9,0)</f>
        <v>22</v>
      </c>
      <c r="I14" s="34"/>
      <c r="J14" s="38">
        <f>VLOOKUP($C14,Schnitt!$C:$K,8,0)</f>
        <v>190.19</v>
      </c>
      <c r="K14" s="39">
        <f>VLOOKUP($C14,Schnitt!$C:$K,9,0)</f>
        <v>14</v>
      </c>
      <c r="L14" s="34"/>
      <c r="M14" s="33"/>
    </row>
    <row r="15" spans="1:13" s="6" customFormat="1" ht="22.5" customHeight="1" thickBot="1" x14ac:dyDescent="0.25">
      <c r="A15" s="7">
        <v>12</v>
      </c>
      <c r="B15" s="8" t="s">
        <v>16</v>
      </c>
      <c r="C15" s="26" t="s">
        <v>16</v>
      </c>
      <c r="D15" s="38" t="e">
        <f t="shared" si="0"/>
        <v>#N/A</v>
      </c>
      <c r="E15" s="44"/>
      <c r="G15" s="38" t="e">
        <f>VLOOKUP($B15,Schnitt!$C:$K,8,0)</f>
        <v>#N/A</v>
      </c>
      <c r="H15" s="39" t="e">
        <f>VLOOKUP($B15,Schnitt!$C:$K,9,0)</f>
        <v>#N/A</v>
      </c>
      <c r="I15" s="34"/>
      <c r="J15" s="38" t="e">
        <f>VLOOKUP($C15,Schnitt!$C:$K,8,0)</f>
        <v>#N/A</v>
      </c>
      <c r="K15" s="39" t="e">
        <f>VLOOKUP($C15,Schnitt!$C:$K,9,0)</f>
        <v>#N/A</v>
      </c>
      <c r="L15" s="34"/>
      <c r="M15" s="33"/>
    </row>
    <row r="16" spans="1:13" s="6" customFormat="1" ht="22.5" customHeight="1" thickBot="1" x14ac:dyDescent="0.25">
      <c r="A16" s="7">
        <v>13</v>
      </c>
      <c r="B16" s="8" t="s">
        <v>303</v>
      </c>
      <c r="C16" s="26" t="s">
        <v>302</v>
      </c>
      <c r="D16" s="38">
        <f t="shared" ref="D16:D27" si="1">AVERAGE(G16,J16)</f>
        <v>167.69</v>
      </c>
      <c r="E16" s="45" t="s">
        <v>444</v>
      </c>
      <c r="F16" s="41">
        <v>161</v>
      </c>
      <c r="G16" s="38">
        <f>VLOOKUP($B16,Schnitt!$C:$K,8,0)</f>
        <v>169.44</v>
      </c>
      <c r="H16" s="39">
        <f>VLOOKUP($B16,Schnitt!$C:$K,9,0)</f>
        <v>29</v>
      </c>
      <c r="I16" s="34"/>
      <c r="J16" s="38">
        <f>VLOOKUP($C16,Schnitt!$C:$K,8,0)</f>
        <v>165.94</v>
      </c>
      <c r="K16" s="39">
        <f>VLOOKUP($C16,Schnitt!$C:$K,9,0)</f>
        <v>32</v>
      </c>
      <c r="L16" s="34"/>
      <c r="M16" s="33"/>
    </row>
    <row r="17" spans="1:13" s="6" customFormat="1" ht="22.5" customHeight="1" thickBot="1" x14ac:dyDescent="0.25">
      <c r="A17" s="7">
        <v>14</v>
      </c>
      <c r="B17" s="8" t="s">
        <v>261</v>
      </c>
      <c r="C17" s="26" t="s">
        <v>381</v>
      </c>
      <c r="D17" s="38">
        <f t="shared" si="1"/>
        <v>166.71</v>
      </c>
      <c r="E17" s="46"/>
      <c r="F17" s="33" t="s">
        <v>16</v>
      </c>
      <c r="G17" s="38">
        <f>VLOOKUP($B17,Schnitt!$C:$K,8,0)</f>
        <v>162.27000000000001</v>
      </c>
      <c r="H17" s="39">
        <f>VLOOKUP($B17,Schnitt!$C:$K,9,0)</f>
        <v>34</v>
      </c>
      <c r="I17" s="34"/>
      <c r="J17" s="38">
        <f>VLOOKUP($C17,Schnitt!$C:$K,8,0)</f>
        <v>171.15</v>
      </c>
      <c r="K17" s="39">
        <f>VLOOKUP($C17,Schnitt!$C:$K,9,0)</f>
        <v>27</v>
      </c>
      <c r="L17" s="34"/>
      <c r="M17" s="33"/>
    </row>
    <row r="18" spans="1:13" s="6" customFormat="1" ht="22.5" customHeight="1" thickBot="1" x14ac:dyDescent="0.25">
      <c r="A18" s="7">
        <v>15</v>
      </c>
      <c r="B18" s="8" t="s">
        <v>272</v>
      </c>
      <c r="C18" s="26" t="s">
        <v>273</v>
      </c>
      <c r="D18" s="38">
        <f t="shared" si="1"/>
        <v>166.03</v>
      </c>
      <c r="E18" s="46"/>
      <c r="F18" s="33"/>
      <c r="G18" s="38">
        <f>VLOOKUP($B18,Schnitt!$C:$K,8,0)</f>
        <v>160.88</v>
      </c>
      <c r="H18" s="39">
        <f>VLOOKUP($B18,Schnitt!$C:$K,9,0)</f>
        <v>35</v>
      </c>
      <c r="I18" s="34"/>
      <c r="J18" s="38">
        <f>VLOOKUP($C18,Schnitt!$C:$K,8,0)</f>
        <v>171.18</v>
      </c>
      <c r="K18" s="39">
        <f>VLOOKUP($C18,Schnitt!$C:$K,9,0)</f>
        <v>27</v>
      </c>
      <c r="L18" s="34"/>
      <c r="M18" s="33"/>
    </row>
    <row r="19" spans="1:13" s="6" customFormat="1" ht="22.5" customHeight="1" thickBot="1" x14ac:dyDescent="0.25">
      <c r="A19" s="7">
        <v>16</v>
      </c>
      <c r="B19" s="8" t="s">
        <v>301</v>
      </c>
      <c r="C19" s="26" t="s">
        <v>401</v>
      </c>
      <c r="D19" s="38">
        <f t="shared" si="1"/>
        <v>165.69499999999999</v>
      </c>
      <c r="E19" s="46"/>
      <c r="F19" s="33"/>
      <c r="G19" s="38">
        <f>VLOOKUP($B19,Schnitt!$C:$K,8,0)</f>
        <v>154.59</v>
      </c>
      <c r="H19" s="39">
        <f>VLOOKUP($B19,Schnitt!$C:$K,9,0)</f>
        <v>39</v>
      </c>
      <c r="I19" s="34"/>
      <c r="J19" s="38">
        <f>VLOOKUP($C19,Schnitt!$C:$K,8,0)</f>
        <v>176.8</v>
      </c>
      <c r="K19" s="39">
        <f>VLOOKUP($C19,Schnitt!$C:$K,9,0)</f>
        <v>24</v>
      </c>
      <c r="L19" s="34"/>
      <c r="M19" s="33"/>
    </row>
    <row r="20" spans="1:13" s="6" customFormat="1" ht="22.5" customHeight="1" thickBot="1" x14ac:dyDescent="0.25">
      <c r="A20" s="7">
        <v>17</v>
      </c>
      <c r="B20" s="8" t="s">
        <v>353</v>
      </c>
      <c r="C20" s="26" t="s">
        <v>325</v>
      </c>
      <c r="D20" s="38">
        <f t="shared" si="1"/>
        <v>161.33499999999998</v>
      </c>
      <c r="E20" s="46"/>
      <c r="F20" s="33"/>
      <c r="G20" s="38">
        <f>VLOOKUP($B20,Schnitt!$C:$K,8,0)</f>
        <v>162.16999999999999</v>
      </c>
      <c r="H20" s="39">
        <f>VLOOKUP($B20,Schnitt!$C:$K,9,0)</f>
        <v>34</v>
      </c>
      <c r="I20" s="34"/>
      <c r="J20" s="38">
        <f>VLOOKUP($C20,Schnitt!$C:$K,8,0)</f>
        <v>160.5</v>
      </c>
      <c r="K20" s="39">
        <f>VLOOKUP($C20,Schnitt!$C:$K,9,0)</f>
        <v>35</v>
      </c>
      <c r="L20" s="34"/>
      <c r="M20" s="33"/>
    </row>
    <row r="21" spans="1:13" s="6" customFormat="1" ht="22.5" customHeight="1" thickBot="1" x14ac:dyDescent="0.25">
      <c r="A21" s="7">
        <v>18</v>
      </c>
      <c r="B21" s="8" t="s">
        <v>258</v>
      </c>
      <c r="C21" s="26" t="s">
        <v>271</v>
      </c>
      <c r="D21" s="38">
        <f t="shared" si="1"/>
        <v>160.01</v>
      </c>
      <c r="E21" s="46"/>
      <c r="F21" s="33"/>
      <c r="G21" s="38">
        <f>VLOOKUP($B21,Schnitt!$C:$K,8,0)</f>
        <v>147.97</v>
      </c>
      <c r="H21" s="39">
        <f>VLOOKUP($B21,Schnitt!$C:$K,9,0)</f>
        <v>44</v>
      </c>
      <c r="I21" s="34"/>
      <c r="J21" s="38">
        <f>VLOOKUP($C21,Schnitt!$C:$K,8,0)</f>
        <v>172.05</v>
      </c>
      <c r="K21" s="39">
        <f>VLOOKUP($C21,Schnitt!$C:$K,9,0)</f>
        <v>27</v>
      </c>
      <c r="L21" s="34"/>
      <c r="M21" s="33"/>
    </row>
    <row r="22" spans="1:13" s="6" customFormat="1" ht="22.5" customHeight="1" thickBot="1" x14ac:dyDescent="0.25">
      <c r="A22" s="7">
        <v>19</v>
      </c>
      <c r="B22" s="8" t="s">
        <v>277</v>
      </c>
      <c r="C22" s="26" t="s">
        <v>398</v>
      </c>
      <c r="D22" s="38">
        <f t="shared" si="1"/>
        <v>159.84</v>
      </c>
      <c r="E22" s="46"/>
      <c r="F22" s="33"/>
      <c r="G22" s="38">
        <f>VLOOKUP($B22,Schnitt!$C:$K,8,0)</f>
        <v>156.25</v>
      </c>
      <c r="H22" s="39">
        <f>VLOOKUP($B22,Schnitt!$C:$K,9,0)</f>
        <v>38</v>
      </c>
      <c r="I22" s="34"/>
      <c r="J22" s="38">
        <f>VLOOKUP($C22,Schnitt!$C:$K,8,0)</f>
        <v>163.43</v>
      </c>
      <c r="K22" s="39">
        <f>VLOOKUP($C22,Schnitt!$C:$K,9,0)</f>
        <v>33</v>
      </c>
      <c r="L22" s="34"/>
      <c r="M22" s="33"/>
    </row>
    <row r="23" spans="1:13" s="6" customFormat="1" ht="22.5" customHeight="1" thickBot="1" x14ac:dyDescent="0.25">
      <c r="A23" s="7">
        <v>20</v>
      </c>
      <c r="B23" s="8" t="s">
        <v>335</v>
      </c>
      <c r="C23" s="26" t="s">
        <v>420</v>
      </c>
      <c r="D23" s="38">
        <f t="shared" si="1"/>
        <v>158.34</v>
      </c>
      <c r="E23" s="46"/>
      <c r="F23" s="33"/>
      <c r="G23" s="38">
        <f>VLOOKUP($B23,Schnitt!$C:$K,8,0)</f>
        <v>166.22</v>
      </c>
      <c r="H23" s="39">
        <f>VLOOKUP($B23,Schnitt!$C:$K,9,0)</f>
        <v>31</v>
      </c>
      <c r="I23" s="34"/>
      <c r="J23" s="38">
        <f>VLOOKUP($C23,Schnitt!$C:$K,8,0)</f>
        <v>150.46</v>
      </c>
      <c r="K23" s="39">
        <f>VLOOKUP($C23,Schnitt!$C:$K,9,0)</f>
        <v>42</v>
      </c>
      <c r="L23" s="34"/>
      <c r="M23" s="33"/>
    </row>
    <row r="24" spans="1:13" s="6" customFormat="1" ht="22.5" customHeight="1" thickBot="1" x14ac:dyDescent="0.25">
      <c r="A24" s="7">
        <v>21</v>
      </c>
      <c r="B24" s="8" t="s">
        <v>308</v>
      </c>
      <c r="C24" s="26" t="s">
        <v>309</v>
      </c>
      <c r="D24" s="38">
        <f t="shared" si="1"/>
        <v>158.065</v>
      </c>
      <c r="E24" s="46"/>
      <c r="F24" s="33"/>
      <c r="G24" s="38">
        <f>VLOOKUP($B24,Schnitt!$C:$K,8,0)</f>
        <v>150.66999999999999</v>
      </c>
      <c r="H24" s="39">
        <f>VLOOKUP($B24,Schnitt!$C:$K,9,0)</f>
        <v>42</v>
      </c>
      <c r="I24" s="34"/>
      <c r="J24" s="38">
        <f>VLOOKUP($C24,Schnitt!$C:$K,8,0)</f>
        <v>165.46</v>
      </c>
      <c r="K24" s="39">
        <f>VLOOKUP($C24,Schnitt!$C:$K,9,0)</f>
        <v>32</v>
      </c>
      <c r="L24" s="34"/>
      <c r="M24" s="33"/>
    </row>
    <row r="25" spans="1:13" s="6" customFormat="1" ht="22.5" customHeight="1" thickBot="1" x14ac:dyDescent="0.25">
      <c r="A25" s="7">
        <v>22</v>
      </c>
      <c r="B25" s="8" t="s">
        <v>259</v>
      </c>
      <c r="C25" s="26" t="s">
        <v>362</v>
      </c>
      <c r="D25" s="38">
        <f t="shared" si="1"/>
        <v>157.93</v>
      </c>
      <c r="E25" s="46"/>
      <c r="F25" s="33"/>
      <c r="G25" s="38">
        <f>VLOOKUP($B25,Schnitt!$C:$K,8,0)</f>
        <v>150.38</v>
      </c>
      <c r="H25" s="39">
        <f>VLOOKUP($B25,Schnitt!$C:$K,9,0)</f>
        <v>42</v>
      </c>
      <c r="I25" s="34"/>
      <c r="J25" s="38">
        <f>VLOOKUP($C25,Schnitt!$C:$K,8,0)</f>
        <v>165.48</v>
      </c>
      <c r="K25" s="39">
        <f>VLOOKUP($C25,Schnitt!$C:$K,9,0)</f>
        <v>32</v>
      </c>
      <c r="L25" s="34"/>
      <c r="M25" s="33"/>
    </row>
    <row r="26" spans="1:13" s="6" customFormat="1" ht="22.5" customHeight="1" thickBot="1" x14ac:dyDescent="0.25">
      <c r="A26" s="7">
        <v>23</v>
      </c>
      <c r="B26" s="8" t="s">
        <v>360</v>
      </c>
      <c r="C26" s="26" t="s">
        <v>347</v>
      </c>
      <c r="D26" s="38">
        <f t="shared" si="1"/>
        <v>147.9</v>
      </c>
      <c r="E26" s="46"/>
      <c r="F26" s="33"/>
      <c r="G26" s="38">
        <f>VLOOKUP($B26,Schnitt!$C:$K,8,0)</f>
        <v>159.80000000000001</v>
      </c>
      <c r="H26" s="39">
        <f>VLOOKUP($B26,Schnitt!$C:$K,9,0)</f>
        <v>36</v>
      </c>
      <c r="I26" s="34"/>
      <c r="J26" s="38">
        <f>VLOOKUP($C26,Schnitt!$C:$K,8,0)</f>
        <v>136</v>
      </c>
      <c r="K26" s="39">
        <f>VLOOKUP($C26,Schnitt!$C:$K,9,0)</f>
        <v>52</v>
      </c>
      <c r="L26" s="34"/>
      <c r="M26" s="33"/>
    </row>
    <row r="27" spans="1:13" s="6" customFormat="1" ht="22.5" customHeight="1" thickBot="1" x14ac:dyDescent="0.25">
      <c r="A27" s="7">
        <v>24</v>
      </c>
      <c r="B27" s="8" t="s">
        <v>388</v>
      </c>
      <c r="C27" s="26" t="s">
        <v>448</v>
      </c>
      <c r="D27" s="38">
        <f t="shared" si="1"/>
        <v>165.84</v>
      </c>
      <c r="E27" s="46"/>
      <c r="F27" s="33"/>
      <c r="G27" s="38">
        <f>VLOOKUP($B27,Schnitt!$C:$K,8,0)</f>
        <v>171.68</v>
      </c>
      <c r="H27" s="39">
        <f>VLOOKUP($B27,Schnitt!$C:$K,9,0)</f>
        <v>27</v>
      </c>
      <c r="I27" s="34"/>
      <c r="J27" s="38">
        <f>VLOOKUP($C27,Schnitt!$C:$K,8,0)</f>
        <v>160</v>
      </c>
      <c r="K27" s="39">
        <f>VLOOKUP($C27,Schnitt!$C:$K,9,0)</f>
        <v>0</v>
      </c>
      <c r="L27" s="34"/>
      <c r="M27" s="33"/>
    </row>
    <row r="33" ht="12.75" hidden="1" customHeight="1" x14ac:dyDescent="0.2"/>
  </sheetData>
  <autoFilter ref="A3:L23" xr:uid="{00000000-0009-0000-0000-000000000000}">
    <sortState xmlns:xlrd2="http://schemas.microsoft.com/office/spreadsheetml/2017/richdata2" ref="A4:L27">
      <sortCondition descending="1" ref="D3:D24"/>
    </sortState>
  </autoFilter>
  <sortState xmlns:xlrd2="http://schemas.microsoft.com/office/spreadsheetml/2017/richdata2" ref="B14:D24">
    <sortCondition descending="1" ref="D14:D24"/>
  </sortState>
  <mergeCells count="3">
    <mergeCell ref="A1:C1"/>
    <mergeCell ref="E4:E15"/>
    <mergeCell ref="E16:E27"/>
  </mergeCells>
  <phoneticPr fontId="6" type="noConversion"/>
  <pageMargins left="0.78740157480314965" right="0.39370078740157483" top="0.39370078740157483" bottom="0.39370078740157483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65"/>
  <sheetViews>
    <sheetView topLeftCell="A127" workbookViewId="0">
      <selection activeCell="J166" sqref="J166"/>
    </sheetView>
  </sheetViews>
  <sheetFormatPr baseColWidth="10" defaultRowHeight="12.75" x14ac:dyDescent="0.2"/>
  <cols>
    <col min="1" max="2" width="16.85546875" style="29" bestFit="1" customWidth="1"/>
    <col min="3" max="3" width="23.42578125" customWidth="1"/>
    <col min="4" max="4" width="3.85546875" bestFit="1" customWidth="1"/>
    <col min="5" max="5" width="3.28515625" bestFit="1" customWidth="1"/>
    <col min="6" max="6" width="3.42578125" bestFit="1" customWidth="1"/>
    <col min="7" max="7" width="4.42578125" bestFit="1" customWidth="1"/>
    <col min="8" max="8" width="5.85546875" bestFit="1" customWidth="1"/>
    <col min="9" max="9" width="6.42578125" style="32" bestFit="1" customWidth="1"/>
    <col min="10" max="10" width="6.5703125" style="37" bestFit="1" customWidth="1"/>
    <col min="11" max="11" width="3.85546875" bestFit="1" customWidth="1"/>
  </cols>
  <sheetData>
    <row r="1" spans="1:11" s="24" customFormat="1" ht="11.25" x14ac:dyDescent="0.2">
      <c r="A1" s="27" t="s">
        <v>254</v>
      </c>
      <c r="B1" s="27" t="s">
        <v>255</v>
      </c>
      <c r="C1" s="19" t="s">
        <v>256</v>
      </c>
      <c r="D1" s="18" t="s">
        <v>8</v>
      </c>
      <c r="E1" s="20" t="s">
        <v>15</v>
      </c>
      <c r="F1" s="21" t="s">
        <v>9</v>
      </c>
      <c r="G1" s="22" t="s">
        <v>14</v>
      </c>
      <c r="H1" s="22" t="s">
        <v>10</v>
      </c>
      <c r="I1" s="30" t="s">
        <v>13</v>
      </c>
      <c r="J1" s="23" t="s">
        <v>11</v>
      </c>
      <c r="K1" s="22" t="s">
        <v>12</v>
      </c>
    </row>
    <row r="2" spans="1:11" x14ac:dyDescent="0.2">
      <c r="A2" s="28" t="s">
        <v>17</v>
      </c>
      <c r="B2" s="28" t="s">
        <v>18</v>
      </c>
      <c r="C2" s="36" t="s">
        <v>260</v>
      </c>
      <c r="D2" s="11"/>
      <c r="E2" s="10"/>
      <c r="F2" s="10"/>
      <c r="G2" s="13"/>
      <c r="H2" s="13"/>
      <c r="I2" s="17"/>
      <c r="J2" s="14">
        <v>166.69</v>
      </c>
      <c r="K2" s="15"/>
    </row>
    <row r="3" spans="1:11" x14ac:dyDescent="0.2">
      <c r="A3" s="28" t="s">
        <v>19</v>
      </c>
      <c r="B3" s="28" t="s">
        <v>20</v>
      </c>
      <c r="C3" s="36" t="s">
        <v>261</v>
      </c>
      <c r="D3" s="11"/>
      <c r="E3" s="10"/>
      <c r="F3" s="10"/>
      <c r="G3" s="13"/>
      <c r="H3" s="13"/>
      <c r="I3" s="17"/>
      <c r="J3" s="14">
        <v>162.27000000000001</v>
      </c>
      <c r="K3" s="15">
        <v>34</v>
      </c>
    </row>
    <row r="4" spans="1:11" x14ac:dyDescent="0.2">
      <c r="A4" s="28" t="s">
        <v>21</v>
      </c>
      <c r="B4" s="28" t="s">
        <v>22</v>
      </c>
      <c r="C4" s="36" t="s">
        <v>262</v>
      </c>
      <c r="D4" s="11"/>
      <c r="E4" s="10"/>
      <c r="F4" s="10"/>
      <c r="G4" s="16"/>
      <c r="H4" s="13"/>
      <c r="I4" s="17"/>
      <c r="J4" s="14">
        <v>0</v>
      </c>
      <c r="K4" s="15"/>
    </row>
    <row r="5" spans="1:11" x14ac:dyDescent="0.2">
      <c r="A5" s="28" t="s">
        <v>23</v>
      </c>
      <c r="B5" s="28" t="s">
        <v>25</v>
      </c>
      <c r="C5" s="36" t="s">
        <v>263</v>
      </c>
      <c r="D5" s="11"/>
      <c r="E5" s="10"/>
      <c r="F5" s="10"/>
      <c r="G5" s="16"/>
      <c r="H5" s="13"/>
      <c r="I5" s="17"/>
      <c r="J5" s="14">
        <v>176.35</v>
      </c>
      <c r="K5" s="15">
        <v>24</v>
      </c>
    </row>
    <row r="6" spans="1:11" x14ac:dyDescent="0.2">
      <c r="A6" s="28" t="s">
        <v>23</v>
      </c>
      <c r="B6" s="28" t="s">
        <v>24</v>
      </c>
      <c r="C6" s="36" t="s">
        <v>264</v>
      </c>
      <c r="D6" s="11"/>
      <c r="E6" s="10"/>
      <c r="F6" s="10"/>
      <c r="G6" s="16"/>
      <c r="H6" s="12"/>
      <c r="I6" s="17"/>
      <c r="J6" s="14">
        <v>198.97</v>
      </c>
      <c r="K6" s="15">
        <v>8</v>
      </c>
    </row>
    <row r="7" spans="1:11" x14ac:dyDescent="0.2">
      <c r="A7" s="28" t="s">
        <v>23</v>
      </c>
      <c r="B7" s="28" t="s">
        <v>27</v>
      </c>
      <c r="C7" s="36" t="s">
        <v>265</v>
      </c>
      <c r="D7" s="11"/>
      <c r="E7" s="10"/>
      <c r="F7" s="10"/>
      <c r="G7" s="16"/>
      <c r="H7" s="13"/>
      <c r="I7" s="17"/>
      <c r="J7" s="14">
        <v>203.8</v>
      </c>
      <c r="K7" s="15">
        <v>5</v>
      </c>
    </row>
    <row r="8" spans="1:11" x14ac:dyDescent="0.2">
      <c r="A8" s="28" t="s">
        <v>23</v>
      </c>
      <c r="B8" s="28" t="s">
        <v>26</v>
      </c>
      <c r="C8" s="36" t="s">
        <v>266</v>
      </c>
      <c r="D8" s="11"/>
      <c r="E8" s="10"/>
      <c r="F8" s="10"/>
      <c r="G8" s="16"/>
      <c r="H8" s="13"/>
      <c r="I8" s="17"/>
      <c r="J8" s="14">
        <v>184.66</v>
      </c>
      <c r="K8" s="15">
        <v>18</v>
      </c>
    </row>
    <row r="9" spans="1:11" x14ac:dyDescent="0.2">
      <c r="A9" s="28" t="s">
        <v>267</v>
      </c>
      <c r="B9" s="28" t="s">
        <v>268</v>
      </c>
      <c r="C9" s="36" t="s">
        <v>269</v>
      </c>
      <c r="D9" s="11"/>
      <c r="E9" s="10"/>
      <c r="F9" s="10"/>
      <c r="G9" s="17"/>
      <c r="H9" s="12"/>
      <c r="I9" s="17"/>
      <c r="J9" s="14">
        <v>0</v>
      </c>
      <c r="K9" s="15" t="s">
        <v>441</v>
      </c>
    </row>
    <row r="10" spans="1:11" x14ac:dyDescent="0.2">
      <c r="A10" s="28" t="s">
        <v>28</v>
      </c>
      <c r="B10" s="28" t="s">
        <v>29</v>
      </c>
      <c r="C10" s="36" t="s">
        <v>270</v>
      </c>
      <c r="D10" s="11"/>
      <c r="E10" s="10"/>
      <c r="F10" s="10"/>
      <c r="G10" s="16"/>
      <c r="H10" s="13"/>
      <c r="I10" s="17"/>
      <c r="J10" s="14">
        <v>172.25</v>
      </c>
      <c r="K10" s="15">
        <v>27</v>
      </c>
    </row>
    <row r="11" spans="1:11" x14ac:dyDescent="0.2">
      <c r="A11" s="28" t="s">
        <v>30</v>
      </c>
      <c r="B11" s="28" t="s">
        <v>31</v>
      </c>
      <c r="C11" s="36" t="s">
        <v>271</v>
      </c>
      <c r="D11" s="11"/>
      <c r="E11" s="10"/>
      <c r="F11" s="10"/>
      <c r="G11" s="17"/>
      <c r="H11" s="12"/>
      <c r="I11" s="17"/>
      <c r="J11" s="14">
        <v>172.05</v>
      </c>
      <c r="K11" s="15">
        <v>27</v>
      </c>
    </row>
    <row r="12" spans="1:11" x14ac:dyDescent="0.2">
      <c r="A12" s="28" t="s">
        <v>32</v>
      </c>
      <c r="B12" s="28" t="s">
        <v>33</v>
      </c>
      <c r="C12" s="36" t="s">
        <v>272</v>
      </c>
      <c r="D12" s="11"/>
      <c r="E12" s="10"/>
      <c r="F12" s="10"/>
      <c r="G12" s="13"/>
      <c r="H12" s="13"/>
      <c r="I12" s="17"/>
      <c r="J12" s="14">
        <v>160.88</v>
      </c>
      <c r="K12" s="15">
        <v>35</v>
      </c>
    </row>
    <row r="13" spans="1:11" x14ac:dyDescent="0.2">
      <c r="A13" s="28" t="s">
        <v>32</v>
      </c>
      <c r="B13" s="28" t="s">
        <v>34</v>
      </c>
      <c r="C13" s="36" t="s">
        <v>273</v>
      </c>
      <c r="D13" s="11"/>
      <c r="E13" s="10"/>
      <c r="F13" s="10"/>
      <c r="G13" s="16"/>
      <c r="H13" s="13"/>
      <c r="I13" s="17"/>
      <c r="J13" s="14">
        <v>171.18</v>
      </c>
      <c r="K13" s="15">
        <v>27</v>
      </c>
    </row>
    <row r="14" spans="1:11" x14ac:dyDescent="0.2">
      <c r="A14" s="28" t="s">
        <v>35</v>
      </c>
      <c r="B14" s="28" t="s">
        <v>36</v>
      </c>
      <c r="C14" s="36" t="s">
        <v>274</v>
      </c>
      <c r="D14" s="11"/>
      <c r="E14" s="10"/>
      <c r="F14" s="10"/>
      <c r="G14" s="13"/>
      <c r="H14" s="13"/>
      <c r="I14" s="17"/>
      <c r="J14" s="14">
        <v>0</v>
      </c>
      <c r="K14" s="15"/>
    </row>
    <row r="15" spans="1:11" x14ac:dyDescent="0.2">
      <c r="A15" s="28" t="s">
        <v>37</v>
      </c>
      <c r="B15" s="28" t="s">
        <v>38</v>
      </c>
      <c r="C15" s="36" t="s">
        <v>275</v>
      </c>
      <c r="D15" s="11"/>
      <c r="E15" s="10"/>
      <c r="F15" s="10"/>
      <c r="G15" s="17"/>
      <c r="H15" s="12"/>
      <c r="I15" s="17"/>
      <c r="J15" s="14">
        <v>159.38</v>
      </c>
      <c r="K15" s="15">
        <v>36</v>
      </c>
    </row>
    <row r="16" spans="1:11" x14ac:dyDescent="0.2">
      <c r="A16" s="28" t="s">
        <v>39</v>
      </c>
      <c r="B16" s="28" t="s">
        <v>22</v>
      </c>
      <c r="C16" s="36" t="s">
        <v>276</v>
      </c>
      <c r="D16" s="11"/>
      <c r="E16" s="10"/>
      <c r="F16" s="10"/>
      <c r="G16" s="16"/>
      <c r="H16" s="13"/>
      <c r="I16" s="17"/>
      <c r="J16" s="14">
        <v>188.83</v>
      </c>
      <c r="K16" s="15">
        <v>15</v>
      </c>
    </row>
    <row r="17" spans="1:11" x14ac:dyDescent="0.2">
      <c r="A17" s="28" t="s">
        <v>40</v>
      </c>
      <c r="B17" s="28" t="s">
        <v>41</v>
      </c>
      <c r="C17" s="36" t="s">
        <v>277</v>
      </c>
      <c r="D17" s="11"/>
      <c r="E17" s="10"/>
      <c r="F17" s="10"/>
      <c r="G17" s="13"/>
      <c r="H17" s="13"/>
      <c r="I17" s="17"/>
      <c r="J17" s="14">
        <v>156.25</v>
      </c>
      <c r="K17" s="15">
        <v>38</v>
      </c>
    </row>
    <row r="18" spans="1:11" x14ac:dyDescent="0.2">
      <c r="A18" s="28" t="s">
        <v>42</v>
      </c>
      <c r="B18" s="28" t="s">
        <v>43</v>
      </c>
      <c r="C18" s="36" t="s">
        <v>278</v>
      </c>
      <c r="D18" s="11"/>
      <c r="E18" s="10"/>
      <c r="F18" s="10"/>
      <c r="G18" s="17"/>
      <c r="H18" s="12"/>
      <c r="I18" s="17"/>
      <c r="J18" s="14">
        <v>162.44999999999999</v>
      </c>
      <c r="K18" s="15">
        <v>34</v>
      </c>
    </row>
    <row r="19" spans="1:11" x14ac:dyDescent="0.2">
      <c r="A19" s="28" t="s">
        <v>44</v>
      </c>
      <c r="B19" s="28" t="s">
        <v>45</v>
      </c>
      <c r="C19" s="36" t="s">
        <v>279</v>
      </c>
      <c r="D19" s="11"/>
      <c r="E19" s="10"/>
      <c r="F19" s="10"/>
      <c r="G19" s="17"/>
      <c r="H19" s="12"/>
      <c r="I19" s="17"/>
      <c r="J19" s="14">
        <v>185.94</v>
      </c>
      <c r="K19" s="15"/>
    </row>
    <row r="20" spans="1:11" x14ac:dyDescent="0.2">
      <c r="A20" s="28" t="s">
        <v>44</v>
      </c>
      <c r="B20" s="28" t="s">
        <v>46</v>
      </c>
      <c r="C20" s="36" t="s">
        <v>280</v>
      </c>
      <c r="D20" s="11"/>
      <c r="E20" s="10"/>
      <c r="F20" s="10"/>
      <c r="G20" s="13"/>
      <c r="H20" s="13"/>
      <c r="I20" s="17"/>
      <c r="J20" s="14">
        <v>190.06</v>
      </c>
      <c r="K20" s="15"/>
    </row>
    <row r="21" spans="1:11" x14ac:dyDescent="0.2">
      <c r="A21" s="28" t="s">
        <v>47</v>
      </c>
      <c r="B21" s="28" t="s">
        <v>48</v>
      </c>
      <c r="C21" s="36" t="s">
        <v>281</v>
      </c>
      <c r="D21" s="11"/>
      <c r="E21" s="10"/>
      <c r="F21" s="10"/>
      <c r="G21" s="13"/>
      <c r="H21" s="13"/>
      <c r="I21" s="17"/>
      <c r="J21" s="14">
        <v>201.98</v>
      </c>
      <c r="K21" s="15">
        <v>6</v>
      </c>
    </row>
    <row r="22" spans="1:11" ht="13.35" customHeight="1" x14ac:dyDescent="0.2">
      <c r="A22" s="9" t="s">
        <v>49</v>
      </c>
      <c r="B22" s="9" t="s">
        <v>50</v>
      </c>
      <c r="C22" s="36" t="s">
        <v>282</v>
      </c>
      <c r="D22" s="10"/>
      <c r="E22" s="10"/>
      <c r="F22" s="10"/>
      <c r="G22" s="10"/>
      <c r="H22" s="10"/>
      <c r="I22" s="31"/>
      <c r="J22" s="14">
        <v>199.33</v>
      </c>
      <c r="K22" s="15">
        <v>8</v>
      </c>
    </row>
    <row r="23" spans="1:11" x14ac:dyDescent="0.2">
      <c r="A23" s="28" t="s">
        <v>51</v>
      </c>
      <c r="B23" s="28" t="s">
        <v>52</v>
      </c>
      <c r="C23" s="36" t="s">
        <v>283</v>
      </c>
      <c r="D23" s="11"/>
      <c r="E23" s="10"/>
      <c r="F23" s="10"/>
      <c r="G23" s="13"/>
      <c r="H23" s="13"/>
      <c r="I23" s="17"/>
      <c r="J23" s="14">
        <v>0</v>
      </c>
      <c r="K23" s="15" t="s">
        <v>441</v>
      </c>
    </row>
    <row r="24" spans="1:11" x14ac:dyDescent="0.2">
      <c r="A24" s="28" t="s">
        <v>53</v>
      </c>
      <c r="B24" s="28" t="s">
        <v>54</v>
      </c>
      <c r="C24" s="36" t="s">
        <v>284</v>
      </c>
      <c r="D24" s="11"/>
      <c r="E24" s="10"/>
      <c r="F24" s="10"/>
      <c r="G24" s="13"/>
      <c r="H24" s="13"/>
      <c r="I24" s="17"/>
      <c r="J24" s="14">
        <v>163.56</v>
      </c>
      <c r="K24" s="15">
        <v>33</v>
      </c>
    </row>
    <row r="25" spans="1:11" x14ac:dyDescent="0.2">
      <c r="A25" s="28" t="s">
        <v>53</v>
      </c>
      <c r="B25" s="28" t="s">
        <v>36</v>
      </c>
      <c r="C25" s="36" t="s">
        <v>285</v>
      </c>
      <c r="D25" s="11"/>
      <c r="E25" s="10"/>
      <c r="F25" s="10"/>
      <c r="G25" s="13"/>
      <c r="H25" s="12"/>
      <c r="I25" s="17"/>
      <c r="J25" s="14">
        <v>191.15</v>
      </c>
      <c r="K25" s="15">
        <v>13</v>
      </c>
    </row>
    <row r="26" spans="1:11" x14ac:dyDescent="0.2">
      <c r="A26" s="28" t="s">
        <v>55</v>
      </c>
      <c r="B26" s="28" t="s">
        <v>57</v>
      </c>
      <c r="C26" s="36" t="s">
        <v>286</v>
      </c>
      <c r="D26" s="11"/>
      <c r="E26" s="10"/>
      <c r="F26" s="10"/>
      <c r="G26" s="12"/>
      <c r="H26" s="12"/>
      <c r="I26" s="17"/>
      <c r="J26" s="14">
        <v>172.63</v>
      </c>
      <c r="K26" s="15">
        <v>27</v>
      </c>
    </row>
    <row r="27" spans="1:11" x14ac:dyDescent="0.2">
      <c r="A27" s="28" t="s">
        <v>55</v>
      </c>
      <c r="B27" s="28" t="s">
        <v>56</v>
      </c>
      <c r="C27" s="36" t="s">
        <v>287</v>
      </c>
      <c r="D27" s="11"/>
      <c r="E27" s="10"/>
      <c r="F27" s="10"/>
      <c r="G27" s="16"/>
      <c r="H27" s="13"/>
      <c r="I27" s="17"/>
      <c r="J27" s="14">
        <v>195.83</v>
      </c>
      <c r="K27" s="15">
        <v>11</v>
      </c>
    </row>
    <row r="28" spans="1:11" x14ac:dyDescent="0.2">
      <c r="A28" s="28" t="s">
        <v>288</v>
      </c>
      <c r="B28" s="28" t="s">
        <v>289</v>
      </c>
      <c r="C28" s="36" t="s">
        <v>290</v>
      </c>
      <c r="D28" s="11"/>
      <c r="E28" s="10"/>
      <c r="F28" s="10"/>
      <c r="G28" s="17"/>
      <c r="H28" s="12"/>
      <c r="I28" s="17"/>
      <c r="J28" s="14">
        <v>87.67</v>
      </c>
      <c r="K28" s="15"/>
    </row>
    <row r="29" spans="1:11" x14ac:dyDescent="0.2">
      <c r="A29" s="28" t="s">
        <v>58</v>
      </c>
      <c r="B29" s="28" t="s">
        <v>59</v>
      </c>
      <c r="C29" s="36" t="s">
        <v>291</v>
      </c>
      <c r="D29" s="11"/>
      <c r="E29" s="10"/>
      <c r="F29" s="10"/>
      <c r="G29" s="12"/>
      <c r="H29" s="12"/>
      <c r="I29" s="17"/>
      <c r="J29" s="14">
        <v>0</v>
      </c>
      <c r="K29" s="15"/>
    </row>
    <row r="30" spans="1:11" x14ac:dyDescent="0.2">
      <c r="A30" s="28" t="s">
        <v>58</v>
      </c>
      <c r="B30" s="28" t="s">
        <v>60</v>
      </c>
      <c r="C30" s="36" t="s">
        <v>292</v>
      </c>
      <c r="D30" s="11"/>
      <c r="E30" s="10"/>
      <c r="F30" s="10"/>
      <c r="G30" s="17"/>
      <c r="H30" s="12"/>
      <c r="I30" s="17"/>
      <c r="J30" s="14">
        <v>0</v>
      </c>
      <c r="K30" s="15"/>
    </row>
    <row r="31" spans="1:11" x14ac:dyDescent="0.2">
      <c r="A31" s="28" t="s">
        <v>58</v>
      </c>
      <c r="B31" s="28" t="s">
        <v>61</v>
      </c>
      <c r="C31" s="36" t="s">
        <v>293</v>
      </c>
      <c r="D31" s="11"/>
      <c r="E31" s="10"/>
      <c r="F31" s="10"/>
      <c r="G31" s="17"/>
      <c r="H31" s="12"/>
      <c r="I31" s="17"/>
      <c r="J31" s="14">
        <v>0</v>
      </c>
      <c r="K31" s="15"/>
    </row>
    <row r="32" spans="1:11" x14ac:dyDescent="0.2">
      <c r="A32" s="28" t="s">
        <v>294</v>
      </c>
      <c r="B32" s="28" t="s">
        <v>295</v>
      </c>
      <c r="C32" s="36" t="s">
        <v>296</v>
      </c>
      <c r="D32" s="11"/>
      <c r="E32" s="10"/>
      <c r="F32" s="10"/>
      <c r="G32" s="17"/>
      <c r="H32" s="12"/>
      <c r="I32" s="17"/>
      <c r="J32" s="14">
        <v>211.57</v>
      </c>
      <c r="K32" s="15">
        <v>0</v>
      </c>
    </row>
    <row r="33" spans="1:11" x14ac:dyDescent="0.2">
      <c r="A33" s="28" t="s">
        <v>62</v>
      </c>
      <c r="B33" s="28" t="s">
        <v>64</v>
      </c>
      <c r="C33" s="36" t="s">
        <v>297</v>
      </c>
      <c r="D33" s="11"/>
      <c r="E33" s="10"/>
      <c r="F33" s="10"/>
      <c r="G33" s="16"/>
      <c r="H33" s="13"/>
      <c r="I33" s="17"/>
      <c r="J33" s="14">
        <v>207.09</v>
      </c>
      <c r="K33" s="15">
        <v>2</v>
      </c>
    </row>
    <row r="34" spans="1:11" x14ac:dyDescent="0.2">
      <c r="A34" s="28" t="s">
        <v>62</v>
      </c>
      <c r="B34" s="28" t="s">
        <v>63</v>
      </c>
      <c r="C34" s="36" t="s">
        <v>298</v>
      </c>
      <c r="D34" s="11"/>
      <c r="E34" s="10"/>
      <c r="F34" s="10"/>
      <c r="G34" s="12"/>
      <c r="H34" s="12"/>
      <c r="I34" s="17"/>
      <c r="J34" s="14">
        <v>0</v>
      </c>
      <c r="K34" s="15"/>
    </row>
    <row r="35" spans="1:11" x14ac:dyDescent="0.2">
      <c r="A35" s="28" t="s">
        <v>65</v>
      </c>
      <c r="B35" s="28" t="s">
        <v>66</v>
      </c>
      <c r="C35" s="36" t="s">
        <v>299</v>
      </c>
      <c r="D35" s="11"/>
      <c r="E35" s="10"/>
      <c r="F35" s="10"/>
      <c r="G35" s="13"/>
      <c r="H35" s="13"/>
      <c r="I35" s="17"/>
      <c r="J35" s="14">
        <v>182</v>
      </c>
      <c r="K35" s="15">
        <v>20</v>
      </c>
    </row>
    <row r="36" spans="1:11" x14ac:dyDescent="0.2">
      <c r="A36" s="28" t="s">
        <v>67</v>
      </c>
      <c r="B36" s="28" t="s">
        <v>68</v>
      </c>
      <c r="C36" s="36" t="s">
        <v>300</v>
      </c>
      <c r="D36" s="11"/>
      <c r="E36" s="10"/>
      <c r="F36" s="10"/>
      <c r="G36" s="16"/>
      <c r="H36" s="13"/>
      <c r="I36" s="17"/>
      <c r="J36" s="14">
        <v>0</v>
      </c>
      <c r="K36" s="15" t="s">
        <v>441</v>
      </c>
    </row>
    <row r="37" spans="1:11" x14ac:dyDescent="0.2">
      <c r="A37" s="28" t="s">
        <v>69</v>
      </c>
      <c r="B37" s="28" t="s">
        <v>446</v>
      </c>
      <c r="C37" s="36" t="s">
        <v>445</v>
      </c>
      <c r="D37" s="11"/>
      <c r="E37" s="10"/>
      <c r="F37" s="10"/>
      <c r="G37" s="17"/>
      <c r="H37" s="12"/>
      <c r="I37" s="17"/>
      <c r="J37" s="14">
        <v>188.06</v>
      </c>
      <c r="K37" s="15">
        <v>15</v>
      </c>
    </row>
    <row r="38" spans="1:11" x14ac:dyDescent="0.2">
      <c r="A38" s="28" t="s">
        <v>70</v>
      </c>
      <c r="B38" s="28" t="s">
        <v>71</v>
      </c>
      <c r="C38" s="36" t="s">
        <v>301</v>
      </c>
      <c r="D38" s="11"/>
      <c r="E38" s="10"/>
      <c r="F38" s="10"/>
      <c r="G38" s="17"/>
      <c r="H38" s="12"/>
      <c r="I38" s="17"/>
      <c r="J38" s="14">
        <v>154.59</v>
      </c>
      <c r="K38" s="15">
        <v>39</v>
      </c>
    </row>
    <row r="39" spans="1:11" x14ac:dyDescent="0.2">
      <c r="A39" s="28" t="s">
        <v>70</v>
      </c>
      <c r="B39" s="28" t="s">
        <v>72</v>
      </c>
      <c r="C39" s="36" t="s">
        <v>302</v>
      </c>
      <c r="D39" s="11"/>
      <c r="E39" s="10"/>
      <c r="F39" s="10"/>
      <c r="G39" s="16"/>
      <c r="H39" s="13"/>
      <c r="I39" s="17"/>
      <c r="J39" s="14">
        <v>165.94</v>
      </c>
      <c r="K39" s="15">
        <v>32</v>
      </c>
    </row>
    <row r="40" spans="1:11" x14ac:dyDescent="0.2">
      <c r="A40" s="28" t="s">
        <v>70</v>
      </c>
      <c r="B40" s="28" t="s">
        <v>73</v>
      </c>
      <c r="C40" s="36" t="s">
        <v>303</v>
      </c>
      <c r="D40" s="11"/>
      <c r="E40" s="10"/>
      <c r="F40" s="10"/>
      <c r="G40" s="13"/>
      <c r="H40" s="13"/>
      <c r="I40" s="17"/>
      <c r="J40" s="14">
        <v>169.44</v>
      </c>
      <c r="K40" s="15">
        <v>29</v>
      </c>
    </row>
    <row r="41" spans="1:11" x14ac:dyDescent="0.2">
      <c r="A41" s="28" t="s">
        <v>74</v>
      </c>
      <c r="B41" s="28" t="s">
        <v>75</v>
      </c>
      <c r="C41" s="36" t="s">
        <v>304</v>
      </c>
      <c r="D41" s="11"/>
      <c r="E41" s="10"/>
      <c r="F41" s="10"/>
      <c r="G41" s="16"/>
      <c r="H41" s="13"/>
      <c r="I41" s="17"/>
      <c r="J41" s="14">
        <v>184.83</v>
      </c>
      <c r="K41" s="15">
        <v>18</v>
      </c>
    </row>
    <row r="42" spans="1:11" x14ac:dyDescent="0.2">
      <c r="A42" s="28" t="s">
        <v>76</v>
      </c>
      <c r="B42" s="28" t="s">
        <v>77</v>
      </c>
      <c r="C42" s="36" t="s">
        <v>305</v>
      </c>
      <c r="D42" s="11"/>
      <c r="E42" s="10"/>
      <c r="F42" s="10"/>
      <c r="G42" s="17"/>
      <c r="H42" s="12"/>
      <c r="I42" s="17"/>
      <c r="J42" s="14">
        <v>191.73</v>
      </c>
      <c r="K42" s="15">
        <v>13</v>
      </c>
    </row>
    <row r="43" spans="1:11" x14ac:dyDescent="0.2">
      <c r="A43" s="28" t="s">
        <v>78</v>
      </c>
      <c r="B43" s="28" t="s">
        <v>79</v>
      </c>
      <c r="C43" s="36" t="s">
        <v>306</v>
      </c>
      <c r="D43" s="11"/>
      <c r="E43" s="10"/>
      <c r="F43" s="10"/>
      <c r="G43" s="13"/>
      <c r="H43" s="12"/>
      <c r="I43" s="17"/>
      <c r="J43" s="14">
        <v>191.15</v>
      </c>
      <c r="K43" s="15">
        <v>13</v>
      </c>
    </row>
    <row r="44" spans="1:11" x14ac:dyDescent="0.2">
      <c r="A44" s="28" t="s">
        <v>80</v>
      </c>
      <c r="B44" s="28" t="s">
        <v>81</v>
      </c>
      <c r="C44" s="36" t="s">
        <v>307</v>
      </c>
      <c r="D44" s="11"/>
      <c r="E44" s="10"/>
      <c r="F44" s="10"/>
      <c r="G44" s="13"/>
      <c r="H44" s="13"/>
      <c r="I44" s="17"/>
      <c r="J44" s="14">
        <v>179.53</v>
      </c>
      <c r="K44" s="15">
        <v>22</v>
      </c>
    </row>
    <row r="45" spans="1:11" x14ac:dyDescent="0.2">
      <c r="A45" s="28" t="s">
        <v>81</v>
      </c>
      <c r="B45" s="28" t="s">
        <v>83</v>
      </c>
      <c r="C45" s="36" t="s">
        <v>308</v>
      </c>
      <c r="D45" s="11"/>
      <c r="E45" s="10"/>
      <c r="F45" s="10"/>
      <c r="G45" s="13"/>
      <c r="H45" s="13"/>
      <c r="I45" s="17"/>
      <c r="J45" s="14">
        <v>150.66999999999999</v>
      </c>
      <c r="K45" s="15">
        <v>42</v>
      </c>
    </row>
    <row r="46" spans="1:11" x14ac:dyDescent="0.2">
      <c r="A46" s="28" t="s">
        <v>81</v>
      </c>
      <c r="B46" s="28" t="s">
        <v>82</v>
      </c>
      <c r="C46" s="36" t="s">
        <v>309</v>
      </c>
      <c r="D46" s="11"/>
      <c r="E46" s="10"/>
      <c r="F46" s="10"/>
      <c r="G46" s="12"/>
      <c r="H46" s="12"/>
      <c r="I46" s="17"/>
      <c r="J46" s="14">
        <v>165.46</v>
      </c>
      <c r="K46" s="15">
        <v>32</v>
      </c>
    </row>
    <row r="47" spans="1:11" x14ac:dyDescent="0.2">
      <c r="A47" s="28" t="s">
        <v>84</v>
      </c>
      <c r="B47" s="28" t="s">
        <v>85</v>
      </c>
      <c r="C47" s="36" t="s">
        <v>310</v>
      </c>
      <c r="D47" s="11"/>
      <c r="E47" s="10"/>
      <c r="F47" s="10"/>
      <c r="G47" s="16"/>
      <c r="H47" s="13"/>
      <c r="I47" s="17"/>
      <c r="J47" s="14">
        <v>160.5</v>
      </c>
      <c r="K47" s="15"/>
    </row>
    <row r="48" spans="1:11" x14ac:dyDescent="0.2">
      <c r="A48" s="28" t="s">
        <v>86</v>
      </c>
      <c r="B48" s="28" t="s">
        <v>87</v>
      </c>
      <c r="C48" s="36" t="s">
        <v>311</v>
      </c>
      <c r="D48" s="11"/>
      <c r="E48" s="10"/>
      <c r="F48" s="10"/>
      <c r="G48" s="16"/>
      <c r="H48" s="13"/>
      <c r="I48" s="17"/>
      <c r="J48" s="14">
        <v>169.33</v>
      </c>
      <c r="K48" s="15">
        <v>29</v>
      </c>
    </row>
    <row r="49" spans="1:11" x14ac:dyDescent="0.2">
      <c r="A49" s="28" t="s">
        <v>86</v>
      </c>
      <c r="B49" s="28" t="s">
        <v>88</v>
      </c>
      <c r="C49" s="36" t="s">
        <v>312</v>
      </c>
      <c r="D49" s="11"/>
      <c r="E49" s="10"/>
      <c r="F49" s="10"/>
      <c r="G49" s="16"/>
      <c r="H49" s="13"/>
      <c r="I49" s="17"/>
      <c r="J49" s="14">
        <v>0</v>
      </c>
      <c r="K49" s="15"/>
    </row>
    <row r="50" spans="1:11" x14ac:dyDescent="0.2">
      <c r="A50" s="28" t="s">
        <v>89</v>
      </c>
      <c r="B50" s="28" t="s">
        <v>90</v>
      </c>
      <c r="C50" s="36" t="s">
        <v>313</v>
      </c>
      <c r="D50" s="11"/>
      <c r="E50" s="10"/>
      <c r="F50" s="10"/>
      <c r="G50" s="12"/>
      <c r="H50" s="12"/>
      <c r="I50" s="17"/>
      <c r="J50" s="14">
        <v>164.5</v>
      </c>
      <c r="K50" s="15"/>
    </row>
    <row r="51" spans="1:11" x14ac:dyDescent="0.2">
      <c r="A51" s="28" t="s">
        <v>91</v>
      </c>
      <c r="B51" s="28" t="s">
        <v>92</v>
      </c>
      <c r="C51" s="36" t="s">
        <v>314</v>
      </c>
      <c r="D51" s="11"/>
      <c r="E51" s="10"/>
      <c r="F51" s="10"/>
      <c r="G51" s="12"/>
      <c r="H51" s="12"/>
      <c r="I51" s="17"/>
      <c r="J51" s="14">
        <v>0</v>
      </c>
      <c r="K51" s="15"/>
    </row>
    <row r="52" spans="1:11" x14ac:dyDescent="0.2">
      <c r="A52" s="28" t="s">
        <v>93</v>
      </c>
      <c r="B52" s="28" t="s">
        <v>94</v>
      </c>
      <c r="C52" s="36" t="s">
        <v>315</v>
      </c>
      <c r="D52" s="11"/>
      <c r="E52" s="10"/>
      <c r="F52" s="10"/>
      <c r="G52" s="13"/>
      <c r="H52" s="13"/>
      <c r="I52" s="17"/>
      <c r="J52" s="14">
        <v>182.94</v>
      </c>
      <c r="K52" s="15"/>
    </row>
    <row r="53" spans="1:11" x14ac:dyDescent="0.2">
      <c r="A53" s="28" t="s">
        <v>95</v>
      </c>
      <c r="B53" s="28" t="s">
        <v>96</v>
      </c>
      <c r="C53" s="36" t="s">
        <v>316</v>
      </c>
      <c r="D53" s="11"/>
      <c r="E53" s="10"/>
      <c r="F53" s="10"/>
      <c r="G53" s="17"/>
      <c r="H53" s="12"/>
      <c r="I53" s="17"/>
      <c r="J53" s="14">
        <v>186.47</v>
      </c>
      <c r="K53" s="15">
        <v>17</v>
      </c>
    </row>
    <row r="54" spans="1:11" x14ac:dyDescent="0.2">
      <c r="A54" s="28" t="s">
        <v>97</v>
      </c>
      <c r="B54" s="28" t="s">
        <v>31</v>
      </c>
      <c r="C54" s="36" t="s">
        <v>317</v>
      </c>
      <c r="D54" s="11"/>
      <c r="E54" s="10"/>
      <c r="F54" s="10"/>
      <c r="G54" s="12"/>
      <c r="H54" s="12"/>
      <c r="I54" s="17"/>
      <c r="J54" s="14">
        <v>193.35</v>
      </c>
      <c r="K54" s="15">
        <v>12</v>
      </c>
    </row>
    <row r="55" spans="1:11" x14ac:dyDescent="0.2">
      <c r="A55" s="28" t="s">
        <v>98</v>
      </c>
      <c r="B55" s="28" t="s">
        <v>100</v>
      </c>
      <c r="C55" s="36" t="s">
        <v>318</v>
      </c>
      <c r="D55" s="11"/>
      <c r="E55" s="10"/>
      <c r="F55" s="10"/>
      <c r="G55" s="16"/>
      <c r="H55" s="12"/>
      <c r="I55" s="17"/>
      <c r="J55" s="14">
        <v>187.26</v>
      </c>
      <c r="K55" s="15">
        <v>16</v>
      </c>
    </row>
    <row r="56" spans="1:11" x14ac:dyDescent="0.2">
      <c r="A56" s="28" t="s">
        <v>98</v>
      </c>
      <c r="B56" s="28" t="s">
        <v>99</v>
      </c>
      <c r="C56" s="36" t="s">
        <v>319</v>
      </c>
      <c r="D56" s="11"/>
      <c r="E56" s="10"/>
      <c r="F56" s="10"/>
      <c r="G56" s="16"/>
      <c r="H56" s="13"/>
      <c r="I56" s="17"/>
      <c r="J56" s="14">
        <v>163.5</v>
      </c>
      <c r="K56" s="15"/>
    </row>
    <row r="57" spans="1:11" x14ac:dyDescent="0.2">
      <c r="A57" s="28" t="s">
        <v>101</v>
      </c>
      <c r="B57" s="28" t="s">
        <v>102</v>
      </c>
      <c r="C57" s="36" t="s">
        <v>320</v>
      </c>
      <c r="D57" s="11"/>
      <c r="E57" s="10"/>
      <c r="F57" s="10"/>
      <c r="G57" s="13"/>
      <c r="H57" s="13"/>
      <c r="I57" s="17"/>
      <c r="J57" s="14">
        <v>168.93</v>
      </c>
      <c r="K57" s="15">
        <v>29</v>
      </c>
    </row>
    <row r="58" spans="1:11" x14ac:dyDescent="0.2">
      <c r="A58" s="28" t="s">
        <v>321</v>
      </c>
      <c r="B58" s="28" t="s">
        <v>322</v>
      </c>
      <c r="C58" s="36" t="s">
        <v>323</v>
      </c>
      <c r="D58" s="11"/>
      <c r="E58" s="10"/>
      <c r="F58" s="10"/>
      <c r="G58" s="16"/>
      <c r="H58" s="13"/>
      <c r="I58" s="17"/>
      <c r="J58" s="14">
        <v>0</v>
      </c>
      <c r="K58" s="15" t="s">
        <v>441</v>
      </c>
    </row>
    <row r="59" spans="1:11" x14ac:dyDescent="0.2">
      <c r="A59" s="28" t="s">
        <v>103</v>
      </c>
      <c r="B59" s="28" t="s">
        <v>104</v>
      </c>
      <c r="C59" s="36" t="s">
        <v>324</v>
      </c>
      <c r="D59" s="11"/>
      <c r="E59" s="10"/>
      <c r="F59" s="10"/>
      <c r="G59" s="13"/>
      <c r="H59" s="13"/>
      <c r="I59" s="17"/>
      <c r="J59" s="14">
        <v>173.85</v>
      </c>
      <c r="K59" s="15">
        <v>26</v>
      </c>
    </row>
    <row r="60" spans="1:11" x14ac:dyDescent="0.2">
      <c r="A60" s="28" t="s">
        <v>105</v>
      </c>
      <c r="B60" s="28" t="s">
        <v>106</v>
      </c>
      <c r="C60" s="36" t="s">
        <v>325</v>
      </c>
      <c r="D60" s="11"/>
      <c r="E60" s="10"/>
      <c r="F60" s="10"/>
      <c r="G60" s="16"/>
      <c r="H60" s="13"/>
      <c r="I60" s="17"/>
      <c r="J60" s="14">
        <v>160.5</v>
      </c>
      <c r="K60" s="15">
        <v>35</v>
      </c>
    </row>
    <row r="61" spans="1:11" x14ac:dyDescent="0.2">
      <c r="A61" s="28" t="s">
        <v>107</v>
      </c>
      <c r="B61" s="28" t="s">
        <v>75</v>
      </c>
      <c r="C61" s="36" t="s">
        <v>326</v>
      </c>
      <c r="D61" s="11"/>
      <c r="E61" s="10"/>
      <c r="F61" s="10"/>
      <c r="G61" s="17"/>
      <c r="H61" s="12"/>
      <c r="I61" s="17"/>
      <c r="J61" s="14">
        <v>195.65</v>
      </c>
      <c r="K61" s="15">
        <v>11</v>
      </c>
    </row>
    <row r="62" spans="1:11" x14ac:dyDescent="0.2">
      <c r="A62" s="28" t="s">
        <v>108</v>
      </c>
      <c r="B62" s="28" t="s">
        <v>109</v>
      </c>
      <c r="C62" s="36" t="s">
        <v>327</v>
      </c>
      <c r="D62" s="11"/>
      <c r="E62" s="10"/>
      <c r="F62" s="10"/>
      <c r="G62" s="17"/>
      <c r="H62" s="12"/>
      <c r="I62" s="17"/>
      <c r="J62" s="14">
        <v>0</v>
      </c>
      <c r="K62" s="15"/>
    </row>
    <row r="63" spans="1:11" x14ac:dyDescent="0.2">
      <c r="A63" s="28" t="s">
        <v>328</v>
      </c>
      <c r="B63" s="28" t="s">
        <v>125</v>
      </c>
      <c r="C63" s="36" t="s">
        <v>329</v>
      </c>
      <c r="D63" s="11"/>
      <c r="E63" s="10"/>
      <c r="F63" s="10"/>
      <c r="G63" s="16"/>
      <c r="H63" s="13"/>
      <c r="I63" s="17"/>
      <c r="J63" s="14">
        <v>163.75</v>
      </c>
      <c r="K63" s="15"/>
    </row>
    <row r="64" spans="1:11" x14ac:dyDescent="0.2">
      <c r="A64" s="28" t="s">
        <v>110</v>
      </c>
      <c r="B64" s="28" t="s">
        <v>75</v>
      </c>
      <c r="C64" s="36" t="s">
        <v>330</v>
      </c>
      <c r="D64" s="11"/>
      <c r="E64" s="10"/>
      <c r="F64" s="10"/>
      <c r="G64" s="17"/>
      <c r="H64" s="12"/>
      <c r="I64" s="17"/>
      <c r="J64" s="14">
        <v>190.19</v>
      </c>
      <c r="K64" s="15">
        <v>14</v>
      </c>
    </row>
    <row r="65" spans="1:11" x14ac:dyDescent="0.2">
      <c r="A65" s="28" t="s">
        <v>110</v>
      </c>
      <c r="B65" s="28" t="s">
        <v>111</v>
      </c>
      <c r="C65" s="36" t="s">
        <v>331</v>
      </c>
      <c r="D65" s="11"/>
      <c r="E65" s="10"/>
      <c r="F65" s="10"/>
      <c r="G65" s="13"/>
      <c r="H65" s="13"/>
      <c r="I65" s="17"/>
      <c r="J65" s="14">
        <v>179.08</v>
      </c>
      <c r="K65" s="15">
        <v>22</v>
      </c>
    </row>
    <row r="66" spans="1:11" x14ac:dyDescent="0.2">
      <c r="A66" s="28" t="s">
        <v>112</v>
      </c>
      <c r="B66" s="28" t="s">
        <v>113</v>
      </c>
      <c r="C66" s="36" t="s">
        <v>332</v>
      </c>
      <c r="D66" s="11"/>
      <c r="E66" s="10"/>
      <c r="F66" s="10"/>
      <c r="G66" s="17"/>
      <c r="H66" s="12"/>
      <c r="I66" s="17"/>
      <c r="J66" s="14">
        <v>155.29</v>
      </c>
      <c r="K66" s="15">
        <v>39</v>
      </c>
    </row>
    <row r="67" spans="1:11" x14ac:dyDescent="0.2">
      <c r="A67" s="28" t="s">
        <v>114</v>
      </c>
      <c r="B67" s="28" t="s">
        <v>333</v>
      </c>
      <c r="C67" s="36" t="s">
        <v>258</v>
      </c>
      <c r="D67" s="11"/>
      <c r="E67" s="10"/>
      <c r="F67" s="10"/>
      <c r="G67" s="16"/>
      <c r="H67" s="13"/>
      <c r="I67" s="17"/>
      <c r="J67" s="14">
        <v>147.97</v>
      </c>
      <c r="K67" s="15">
        <v>44</v>
      </c>
    </row>
    <row r="68" spans="1:11" x14ac:dyDescent="0.2">
      <c r="A68" s="28" t="s">
        <v>114</v>
      </c>
      <c r="B68" s="28" t="s">
        <v>115</v>
      </c>
      <c r="C68" s="36" t="s">
        <v>334</v>
      </c>
      <c r="D68" s="11"/>
      <c r="E68" s="10"/>
      <c r="F68" s="10"/>
      <c r="G68" s="13"/>
      <c r="H68" s="13"/>
      <c r="I68" s="17"/>
      <c r="J68" s="14">
        <v>150.82</v>
      </c>
      <c r="K68" s="15">
        <v>42</v>
      </c>
    </row>
    <row r="69" spans="1:11" x14ac:dyDescent="0.2">
      <c r="A69" s="28" t="s">
        <v>116</v>
      </c>
      <c r="B69" s="28" t="s">
        <v>117</v>
      </c>
      <c r="C69" s="36" t="s">
        <v>335</v>
      </c>
      <c r="D69" s="11"/>
      <c r="E69" s="10"/>
      <c r="F69" s="10"/>
      <c r="G69" s="16"/>
      <c r="H69" s="13"/>
      <c r="I69" s="17"/>
      <c r="J69" s="14">
        <v>166.22</v>
      </c>
      <c r="K69" s="15">
        <v>31</v>
      </c>
    </row>
    <row r="70" spans="1:11" x14ac:dyDescent="0.2">
      <c r="A70" s="28" t="s">
        <v>118</v>
      </c>
      <c r="B70" s="28" t="s">
        <v>119</v>
      </c>
      <c r="C70" s="36" t="s">
        <v>336</v>
      </c>
      <c r="D70" s="11"/>
      <c r="E70" s="10"/>
      <c r="F70" s="10"/>
      <c r="G70" s="16"/>
      <c r="H70" s="13"/>
      <c r="I70" s="17"/>
      <c r="J70" s="14">
        <v>160.83000000000001</v>
      </c>
      <c r="K70" s="15"/>
    </row>
    <row r="71" spans="1:11" x14ac:dyDescent="0.2">
      <c r="A71" s="28" t="s">
        <v>120</v>
      </c>
      <c r="B71" s="28" t="s">
        <v>121</v>
      </c>
      <c r="C71" s="36" t="s">
        <v>337</v>
      </c>
      <c r="D71" s="11"/>
      <c r="E71" s="10"/>
      <c r="F71" s="10"/>
      <c r="G71" s="12"/>
      <c r="H71" s="12"/>
      <c r="I71" s="17"/>
      <c r="J71" s="14">
        <v>100.56</v>
      </c>
      <c r="K71" s="15"/>
    </row>
    <row r="72" spans="1:11" x14ac:dyDescent="0.2">
      <c r="A72" s="28" t="s">
        <v>122</v>
      </c>
      <c r="B72" s="28" t="s">
        <v>123</v>
      </c>
      <c r="C72" s="36" t="s">
        <v>338</v>
      </c>
      <c r="D72" s="11"/>
      <c r="E72" s="10"/>
      <c r="F72" s="10"/>
      <c r="G72" s="17"/>
      <c r="H72" s="12"/>
      <c r="I72" s="17"/>
      <c r="J72" s="14">
        <v>168.5</v>
      </c>
      <c r="K72" s="15">
        <v>29</v>
      </c>
    </row>
    <row r="73" spans="1:11" x14ac:dyDescent="0.2">
      <c r="A73" s="28" t="s">
        <v>124</v>
      </c>
      <c r="B73" s="28" t="s">
        <v>126</v>
      </c>
      <c r="C73" s="36" t="s">
        <v>339</v>
      </c>
      <c r="D73" s="11"/>
      <c r="E73" s="10"/>
      <c r="F73" s="10"/>
      <c r="G73" s="16"/>
      <c r="H73" s="13"/>
      <c r="I73" s="17"/>
      <c r="J73" s="14">
        <v>205.31</v>
      </c>
      <c r="K73" s="15">
        <v>4</v>
      </c>
    </row>
    <row r="74" spans="1:11" x14ac:dyDescent="0.2">
      <c r="A74" s="28" t="s">
        <v>124</v>
      </c>
      <c r="B74" s="28" t="s">
        <v>125</v>
      </c>
      <c r="C74" s="36" t="s">
        <v>340</v>
      </c>
      <c r="D74" s="11"/>
      <c r="E74" s="10"/>
      <c r="F74" s="10"/>
      <c r="G74" s="13"/>
      <c r="H74" s="13"/>
      <c r="I74" s="17"/>
      <c r="J74" s="14">
        <v>0</v>
      </c>
      <c r="K74" s="15" t="s">
        <v>441</v>
      </c>
    </row>
    <row r="75" spans="1:11" x14ac:dyDescent="0.2">
      <c r="A75" s="28" t="s">
        <v>127</v>
      </c>
      <c r="B75" s="28" t="s">
        <v>102</v>
      </c>
      <c r="C75" s="36" t="s">
        <v>341</v>
      </c>
      <c r="D75" s="11"/>
      <c r="E75" s="10"/>
      <c r="F75" s="10"/>
      <c r="G75" s="16"/>
      <c r="H75" s="13"/>
      <c r="I75" s="17"/>
      <c r="J75" s="14">
        <v>154.16999999999999</v>
      </c>
      <c r="K75" s="15">
        <v>39</v>
      </c>
    </row>
    <row r="76" spans="1:11" x14ac:dyDescent="0.2">
      <c r="A76" s="28" t="s">
        <v>128</v>
      </c>
      <c r="B76" s="28" t="s">
        <v>129</v>
      </c>
      <c r="C76" s="36" t="s">
        <v>342</v>
      </c>
      <c r="D76" s="11"/>
      <c r="E76" s="10"/>
      <c r="F76" s="10"/>
      <c r="G76" s="17"/>
      <c r="H76" s="12"/>
      <c r="I76" s="17"/>
      <c r="J76" s="14">
        <v>106.45</v>
      </c>
      <c r="K76" s="15">
        <v>60</v>
      </c>
    </row>
    <row r="77" spans="1:11" x14ac:dyDescent="0.2">
      <c r="A77" s="28" t="s">
        <v>130</v>
      </c>
      <c r="B77" s="28" t="s">
        <v>132</v>
      </c>
      <c r="C77" s="36" t="s">
        <v>343</v>
      </c>
      <c r="D77" s="11"/>
      <c r="E77" s="10"/>
      <c r="F77" s="10"/>
      <c r="G77" s="13"/>
      <c r="H77" s="13"/>
      <c r="I77" s="17"/>
      <c r="J77" s="14">
        <v>187.2</v>
      </c>
      <c r="K77" s="15">
        <v>16</v>
      </c>
    </row>
    <row r="78" spans="1:11" x14ac:dyDescent="0.2">
      <c r="A78" s="28" t="s">
        <v>130</v>
      </c>
      <c r="B78" s="28" t="s">
        <v>131</v>
      </c>
      <c r="C78" s="36" t="s">
        <v>344</v>
      </c>
      <c r="D78" s="11"/>
      <c r="E78" s="10"/>
      <c r="F78" s="10"/>
      <c r="G78" s="12"/>
      <c r="H78" s="12"/>
      <c r="I78" s="17"/>
      <c r="J78" s="14">
        <v>139.9</v>
      </c>
      <c r="K78" s="15">
        <v>50</v>
      </c>
    </row>
    <row r="79" spans="1:11" x14ac:dyDescent="0.2">
      <c r="A79" s="28" t="s">
        <v>130</v>
      </c>
      <c r="B79" s="28" t="s">
        <v>345</v>
      </c>
      <c r="C79" s="36" t="s">
        <v>346</v>
      </c>
      <c r="D79" s="11"/>
      <c r="E79" s="10"/>
      <c r="F79" s="10"/>
      <c r="G79" s="16"/>
      <c r="H79" s="13"/>
      <c r="I79" s="17"/>
      <c r="J79" s="14">
        <v>87.08</v>
      </c>
      <c r="K79" s="15"/>
    </row>
    <row r="80" spans="1:11" x14ac:dyDescent="0.2">
      <c r="A80" s="28" t="s">
        <v>133</v>
      </c>
      <c r="B80" s="28" t="s">
        <v>45</v>
      </c>
      <c r="C80" s="36" t="s">
        <v>347</v>
      </c>
      <c r="D80" s="11"/>
      <c r="E80" s="10"/>
      <c r="F80" s="10"/>
      <c r="G80" s="16"/>
      <c r="H80" s="13"/>
      <c r="I80" s="17"/>
      <c r="J80" s="14">
        <v>136</v>
      </c>
      <c r="K80" s="15">
        <v>52</v>
      </c>
    </row>
    <row r="81" spans="1:11" x14ac:dyDescent="0.2">
      <c r="A81" s="28" t="s">
        <v>134</v>
      </c>
      <c r="B81" s="28" t="s">
        <v>115</v>
      </c>
      <c r="C81" s="36" t="s">
        <v>348</v>
      </c>
      <c r="D81" s="11"/>
      <c r="E81" s="10"/>
      <c r="F81" s="10"/>
      <c r="G81" s="12"/>
      <c r="H81" s="12"/>
      <c r="I81" s="17"/>
      <c r="J81" s="14">
        <v>115.14</v>
      </c>
      <c r="K81" s="15">
        <v>60</v>
      </c>
    </row>
    <row r="82" spans="1:11" x14ac:dyDescent="0.2">
      <c r="A82" s="28" t="s">
        <v>349</v>
      </c>
      <c r="B82" s="28" t="s">
        <v>136</v>
      </c>
      <c r="C82" s="36" t="s">
        <v>259</v>
      </c>
      <c r="D82" s="11"/>
      <c r="E82" s="10"/>
      <c r="F82" s="10"/>
      <c r="G82" s="12"/>
      <c r="H82" s="12"/>
      <c r="I82" s="17"/>
      <c r="J82" s="14">
        <v>150.38</v>
      </c>
      <c r="K82" s="15">
        <v>42</v>
      </c>
    </row>
    <row r="83" spans="1:11" x14ac:dyDescent="0.2">
      <c r="A83" s="28" t="s">
        <v>135</v>
      </c>
      <c r="B83" s="28" t="s">
        <v>136</v>
      </c>
      <c r="C83" s="36" t="s">
        <v>350</v>
      </c>
      <c r="D83" s="11"/>
      <c r="E83" s="10"/>
      <c r="F83" s="10"/>
      <c r="G83" s="13"/>
      <c r="H83" s="13"/>
      <c r="I83" s="17"/>
      <c r="J83" s="14">
        <v>167.41</v>
      </c>
      <c r="K83" s="15">
        <v>30</v>
      </c>
    </row>
    <row r="84" spans="1:11" x14ac:dyDescent="0.2">
      <c r="A84" s="28" t="s">
        <v>137</v>
      </c>
      <c r="B84" s="28" t="s">
        <v>138</v>
      </c>
      <c r="C84" s="36" t="s">
        <v>351</v>
      </c>
      <c r="D84" s="11"/>
      <c r="E84" s="10"/>
      <c r="F84" s="10"/>
      <c r="G84" s="17"/>
      <c r="H84" s="12"/>
      <c r="I84" s="17"/>
      <c r="J84" s="14">
        <v>167.05</v>
      </c>
      <c r="K84" s="15">
        <v>30</v>
      </c>
    </row>
    <row r="85" spans="1:11" x14ac:dyDescent="0.2">
      <c r="A85" s="28" t="s">
        <v>139</v>
      </c>
      <c r="B85" s="28" t="s">
        <v>140</v>
      </c>
      <c r="C85" s="36" t="s">
        <v>352</v>
      </c>
      <c r="D85" s="11"/>
      <c r="E85" s="10"/>
      <c r="F85" s="10"/>
      <c r="G85" s="17"/>
      <c r="H85" s="12"/>
      <c r="I85" s="17"/>
      <c r="J85" s="14">
        <v>160.16999999999999</v>
      </c>
      <c r="K85" s="15">
        <v>35</v>
      </c>
    </row>
    <row r="86" spans="1:11" x14ac:dyDescent="0.2">
      <c r="A86" s="28" t="s">
        <v>141</v>
      </c>
      <c r="B86" s="28" t="s">
        <v>142</v>
      </c>
      <c r="C86" s="36" t="s">
        <v>353</v>
      </c>
      <c r="D86" s="11"/>
      <c r="E86" s="10"/>
      <c r="F86" s="10"/>
      <c r="G86" s="13"/>
      <c r="H86" s="13"/>
      <c r="I86" s="17"/>
      <c r="J86" s="14">
        <v>162.16999999999999</v>
      </c>
      <c r="K86" s="15">
        <v>34</v>
      </c>
    </row>
    <row r="87" spans="1:11" x14ac:dyDescent="0.2">
      <c r="A87" s="28" t="s">
        <v>143</v>
      </c>
      <c r="B87" s="28" t="s">
        <v>144</v>
      </c>
      <c r="C87" s="36" t="s">
        <v>354</v>
      </c>
      <c r="D87" s="11"/>
      <c r="E87" s="10"/>
      <c r="F87" s="10"/>
      <c r="G87" s="12"/>
      <c r="H87" s="12"/>
      <c r="I87" s="17"/>
      <c r="J87" s="14">
        <v>218.87</v>
      </c>
      <c r="K87" s="15">
        <v>0</v>
      </c>
    </row>
    <row r="88" spans="1:11" x14ac:dyDescent="0.2">
      <c r="A88" s="28" t="s">
        <v>355</v>
      </c>
      <c r="B88" s="28" t="s">
        <v>356</v>
      </c>
      <c r="C88" s="36" t="s">
        <v>257</v>
      </c>
      <c r="D88" s="11"/>
      <c r="E88" s="10"/>
      <c r="F88" s="10"/>
      <c r="G88" s="12"/>
      <c r="H88" s="12"/>
      <c r="I88" s="17"/>
      <c r="J88" s="14">
        <v>182.74</v>
      </c>
      <c r="K88" s="15">
        <v>20</v>
      </c>
    </row>
    <row r="89" spans="1:11" x14ac:dyDescent="0.2">
      <c r="A89" s="28" t="s">
        <v>145</v>
      </c>
      <c r="B89" s="28" t="s">
        <v>146</v>
      </c>
      <c r="C89" s="36" t="s">
        <v>357</v>
      </c>
      <c r="D89" s="11"/>
      <c r="E89" s="10"/>
      <c r="F89" s="10"/>
      <c r="G89" s="12"/>
      <c r="H89" s="12"/>
      <c r="I89" s="17"/>
      <c r="J89" s="14">
        <v>0</v>
      </c>
      <c r="K89" s="15" t="s">
        <v>441</v>
      </c>
    </row>
    <row r="90" spans="1:11" x14ac:dyDescent="0.2">
      <c r="A90" s="28" t="s">
        <v>147</v>
      </c>
      <c r="B90" s="28" t="s">
        <v>146</v>
      </c>
      <c r="C90" s="36" t="s">
        <v>358</v>
      </c>
      <c r="D90" s="11"/>
      <c r="E90" s="10"/>
      <c r="F90" s="10"/>
      <c r="G90" s="16"/>
      <c r="H90" s="13"/>
      <c r="I90" s="17"/>
      <c r="J90" s="14">
        <v>0</v>
      </c>
      <c r="K90" s="15" t="s">
        <v>441</v>
      </c>
    </row>
    <row r="91" spans="1:11" x14ac:dyDescent="0.2">
      <c r="A91" s="28" t="s">
        <v>148</v>
      </c>
      <c r="B91" s="28" t="s">
        <v>45</v>
      </c>
      <c r="C91" s="36" t="s">
        <v>359</v>
      </c>
      <c r="D91" s="11"/>
      <c r="E91" s="10"/>
      <c r="F91" s="10"/>
      <c r="G91" s="16"/>
      <c r="H91" s="13"/>
      <c r="I91" s="17"/>
      <c r="J91" s="14">
        <v>0</v>
      </c>
      <c r="K91" s="15" t="s">
        <v>441</v>
      </c>
    </row>
    <row r="92" spans="1:11" x14ac:dyDescent="0.2">
      <c r="A92" s="28" t="s">
        <v>149</v>
      </c>
      <c r="B92" s="28" t="s">
        <v>150</v>
      </c>
      <c r="C92" s="36" t="s">
        <v>360</v>
      </c>
      <c r="D92" s="11"/>
      <c r="E92" s="10"/>
      <c r="F92" s="10"/>
      <c r="G92" s="13"/>
      <c r="H92" s="12"/>
      <c r="I92" s="17"/>
      <c r="J92" s="14">
        <v>159.80000000000001</v>
      </c>
      <c r="K92" s="15">
        <v>36</v>
      </c>
    </row>
    <row r="93" spans="1:11" x14ac:dyDescent="0.2">
      <c r="A93" s="28" t="s">
        <v>151</v>
      </c>
      <c r="B93" s="28" t="s">
        <v>96</v>
      </c>
      <c r="C93" s="36" t="s">
        <v>361</v>
      </c>
      <c r="D93" s="11"/>
      <c r="E93" s="10"/>
      <c r="F93" s="10"/>
      <c r="G93" s="16"/>
      <c r="H93" s="13"/>
      <c r="I93" s="17"/>
      <c r="J93" s="14">
        <v>0</v>
      </c>
      <c r="K93" s="15" t="s">
        <v>441</v>
      </c>
    </row>
    <row r="94" spans="1:11" x14ac:dyDescent="0.2">
      <c r="A94" s="28" t="s">
        <v>152</v>
      </c>
      <c r="B94" s="28" t="s">
        <v>153</v>
      </c>
      <c r="C94" s="36" t="s">
        <v>362</v>
      </c>
      <c r="D94" s="11"/>
      <c r="E94" s="10"/>
      <c r="F94" s="10"/>
      <c r="G94" s="13"/>
      <c r="H94" s="13"/>
      <c r="I94" s="17"/>
      <c r="J94" s="14">
        <v>165.48</v>
      </c>
      <c r="K94" s="15">
        <v>32</v>
      </c>
    </row>
    <row r="95" spans="1:11" x14ac:dyDescent="0.2">
      <c r="A95" s="28" t="s">
        <v>154</v>
      </c>
      <c r="B95" s="28" t="s">
        <v>155</v>
      </c>
      <c r="C95" s="36" t="s">
        <v>363</v>
      </c>
      <c r="D95" s="11"/>
      <c r="E95" s="10"/>
      <c r="F95" s="10"/>
      <c r="G95" s="16"/>
      <c r="H95" s="13"/>
      <c r="I95" s="17"/>
      <c r="J95" s="14">
        <v>174.44</v>
      </c>
      <c r="K95" s="15">
        <v>25</v>
      </c>
    </row>
    <row r="96" spans="1:11" x14ac:dyDescent="0.2">
      <c r="A96" s="28" t="s">
        <v>156</v>
      </c>
      <c r="B96" s="28" t="s">
        <v>157</v>
      </c>
      <c r="C96" s="36" t="s">
        <v>364</v>
      </c>
      <c r="D96" s="11"/>
      <c r="E96" s="10"/>
      <c r="F96" s="10"/>
      <c r="G96" s="16"/>
      <c r="H96" s="13"/>
      <c r="I96" s="17"/>
      <c r="J96" s="14">
        <v>176.72</v>
      </c>
      <c r="K96" s="15">
        <v>24</v>
      </c>
    </row>
    <row r="97" spans="1:11" x14ac:dyDescent="0.2">
      <c r="A97" s="28" t="s">
        <v>158</v>
      </c>
      <c r="B97" s="28" t="s">
        <v>159</v>
      </c>
      <c r="C97" s="36" t="s">
        <v>365</v>
      </c>
      <c r="D97" s="11"/>
      <c r="E97" s="10"/>
      <c r="F97" s="10"/>
      <c r="G97" s="16"/>
      <c r="H97" s="13"/>
      <c r="I97" s="17"/>
      <c r="J97" s="14">
        <v>153</v>
      </c>
      <c r="K97" s="15"/>
    </row>
    <row r="98" spans="1:11" x14ac:dyDescent="0.2">
      <c r="A98" s="28" t="s">
        <v>160</v>
      </c>
      <c r="B98" s="28" t="s">
        <v>109</v>
      </c>
      <c r="C98" s="36" t="s">
        <v>366</v>
      </c>
      <c r="D98" s="11"/>
      <c r="E98" s="10"/>
      <c r="F98" s="10"/>
      <c r="G98" s="17"/>
      <c r="H98" s="12"/>
      <c r="I98" s="17"/>
      <c r="J98" s="14">
        <v>168</v>
      </c>
      <c r="K98" s="15"/>
    </row>
    <row r="99" spans="1:11" x14ac:dyDescent="0.2">
      <c r="A99" s="28" t="s">
        <v>367</v>
      </c>
      <c r="B99" s="28" t="s">
        <v>368</v>
      </c>
      <c r="C99" s="36" t="s">
        <v>369</v>
      </c>
      <c r="D99" s="11"/>
      <c r="E99" s="10"/>
      <c r="F99" s="10"/>
      <c r="G99" s="12"/>
      <c r="H99" s="12"/>
      <c r="I99" s="17"/>
      <c r="J99" s="14">
        <v>172.5</v>
      </c>
      <c r="K99" s="15"/>
    </row>
    <row r="100" spans="1:11" x14ac:dyDescent="0.2">
      <c r="A100" s="28" t="s">
        <v>161</v>
      </c>
      <c r="B100" s="28" t="s">
        <v>162</v>
      </c>
      <c r="C100" s="36" t="s">
        <v>370</v>
      </c>
      <c r="D100" s="11"/>
      <c r="E100" s="10"/>
      <c r="F100" s="10"/>
      <c r="G100" s="17"/>
      <c r="H100" s="12"/>
      <c r="I100" s="17"/>
      <c r="J100" s="14">
        <v>163.27000000000001</v>
      </c>
      <c r="K100" s="15">
        <v>33</v>
      </c>
    </row>
    <row r="101" spans="1:11" x14ac:dyDescent="0.2">
      <c r="A101" s="28" t="s">
        <v>163</v>
      </c>
      <c r="B101" s="28" t="s">
        <v>164</v>
      </c>
      <c r="C101" s="36" t="s">
        <v>371</v>
      </c>
      <c r="D101" s="11"/>
      <c r="E101" s="10"/>
      <c r="F101" s="10"/>
      <c r="G101" s="12"/>
      <c r="H101" s="12"/>
      <c r="I101" s="17"/>
      <c r="J101" s="14">
        <v>0</v>
      </c>
      <c r="K101" s="15" t="s">
        <v>441</v>
      </c>
    </row>
    <row r="102" spans="1:11" x14ac:dyDescent="0.2">
      <c r="A102" s="28" t="s">
        <v>165</v>
      </c>
      <c r="B102" s="28" t="s">
        <v>166</v>
      </c>
      <c r="C102" s="36" t="s">
        <v>372</v>
      </c>
      <c r="D102" s="11"/>
      <c r="E102" s="10"/>
      <c r="F102" s="10"/>
      <c r="G102" s="13"/>
      <c r="H102" s="13"/>
      <c r="I102" s="17"/>
      <c r="J102" s="14">
        <v>0</v>
      </c>
      <c r="K102" s="15" t="s">
        <v>441</v>
      </c>
    </row>
    <row r="103" spans="1:11" x14ac:dyDescent="0.2">
      <c r="A103" s="28" t="s">
        <v>167</v>
      </c>
      <c r="B103" s="28" t="s">
        <v>168</v>
      </c>
      <c r="C103" s="36" t="s">
        <v>373</v>
      </c>
      <c r="D103" s="11"/>
      <c r="E103" s="10"/>
      <c r="F103" s="10"/>
      <c r="G103" s="17"/>
      <c r="H103" s="12"/>
      <c r="I103" s="17"/>
      <c r="J103" s="14">
        <v>0</v>
      </c>
      <c r="K103" s="15" t="s">
        <v>441</v>
      </c>
    </row>
    <row r="104" spans="1:11" x14ac:dyDescent="0.2">
      <c r="A104" s="28" t="s">
        <v>374</v>
      </c>
      <c r="B104" s="28" t="s">
        <v>375</v>
      </c>
      <c r="C104" s="36" t="s">
        <v>376</v>
      </c>
      <c r="D104" s="11"/>
      <c r="E104" s="10"/>
      <c r="F104" s="10"/>
      <c r="G104" s="17"/>
      <c r="H104" s="12"/>
      <c r="I104" s="17"/>
      <c r="J104" s="14">
        <v>0</v>
      </c>
      <c r="K104" s="15" t="s">
        <v>441</v>
      </c>
    </row>
    <row r="105" spans="1:11" x14ac:dyDescent="0.2">
      <c r="A105" s="28" t="s">
        <v>169</v>
      </c>
      <c r="B105" s="28" t="s">
        <v>173</v>
      </c>
      <c r="C105" s="36" t="s">
        <v>377</v>
      </c>
      <c r="D105" s="11"/>
      <c r="E105" s="10"/>
      <c r="F105" s="10"/>
      <c r="G105" s="13"/>
      <c r="H105" s="13"/>
      <c r="I105" s="17"/>
      <c r="J105" s="14">
        <v>181.75</v>
      </c>
      <c r="K105" s="15">
        <v>20</v>
      </c>
    </row>
    <row r="106" spans="1:11" x14ac:dyDescent="0.2">
      <c r="A106" s="28" t="s">
        <v>169</v>
      </c>
      <c r="B106" s="28" t="s">
        <v>172</v>
      </c>
      <c r="C106" s="36" t="s">
        <v>378</v>
      </c>
      <c r="D106" s="11"/>
      <c r="E106" s="10"/>
      <c r="F106" s="10"/>
      <c r="G106" s="12"/>
      <c r="H106" s="12"/>
      <c r="I106" s="17"/>
      <c r="J106" s="14">
        <v>179.74</v>
      </c>
      <c r="K106" s="15">
        <v>22</v>
      </c>
    </row>
    <row r="107" spans="1:11" x14ac:dyDescent="0.2">
      <c r="A107" s="28" t="s">
        <v>169</v>
      </c>
      <c r="B107" s="28" t="s">
        <v>170</v>
      </c>
      <c r="C107" s="36" t="s">
        <v>379</v>
      </c>
      <c r="D107" s="11"/>
      <c r="E107" s="10"/>
      <c r="F107" s="10"/>
      <c r="G107" s="16"/>
      <c r="H107" s="13"/>
      <c r="I107" s="17"/>
      <c r="J107" s="14">
        <v>173.82</v>
      </c>
      <c r="K107" s="15">
        <v>26</v>
      </c>
    </row>
    <row r="108" spans="1:11" x14ac:dyDescent="0.2">
      <c r="A108" s="28" t="s">
        <v>169</v>
      </c>
      <c r="B108" s="28" t="s">
        <v>171</v>
      </c>
      <c r="C108" s="36" t="s">
        <v>380</v>
      </c>
      <c r="D108" s="11"/>
      <c r="E108" s="10"/>
      <c r="F108" s="10"/>
      <c r="G108" s="12"/>
      <c r="H108" s="12"/>
      <c r="I108" s="17"/>
      <c r="J108" s="14">
        <v>158.69999999999999</v>
      </c>
      <c r="K108" s="15">
        <v>36</v>
      </c>
    </row>
    <row r="109" spans="1:11" x14ac:dyDescent="0.2">
      <c r="A109" s="28" t="s">
        <v>174</v>
      </c>
      <c r="B109" s="28" t="s">
        <v>176</v>
      </c>
      <c r="C109" s="36" t="s">
        <v>381</v>
      </c>
      <c r="D109" s="11"/>
      <c r="E109" s="10"/>
      <c r="F109" s="10"/>
      <c r="G109" s="12"/>
      <c r="H109" s="12"/>
      <c r="I109" s="17"/>
      <c r="J109" s="14">
        <v>171.15</v>
      </c>
      <c r="K109" s="15">
        <v>27</v>
      </c>
    </row>
    <row r="110" spans="1:11" x14ac:dyDescent="0.2">
      <c r="A110" s="28" t="s">
        <v>174</v>
      </c>
      <c r="B110" s="28" t="s">
        <v>175</v>
      </c>
      <c r="C110" s="36" t="s">
        <v>382</v>
      </c>
      <c r="D110" s="11"/>
      <c r="E110" s="10"/>
      <c r="F110" s="10"/>
      <c r="G110" s="16"/>
      <c r="H110" s="13"/>
      <c r="I110" s="17"/>
      <c r="J110" s="14">
        <v>0</v>
      </c>
      <c r="K110" s="15" t="s">
        <v>441</v>
      </c>
    </row>
    <row r="111" spans="1:11" x14ac:dyDescent="0.2">
      <c r="A111" s="28" t="s">
        <v>177</v>
      </c>
      <c r="B111" s="28" t="s">
        <v>178</v>
      </c>
      <c r="C111" s="36" t="s">
        <v>383</v>
      </c>
      <c r="D111" s="11"/>
      <c r="E111" s="10"/>
      <c r="F111" s="10"/>
      <c r="G111" s="12"/>
      <c r="H111" s="12"/>
      <c r="I111" s="17"/>
      <c r="J111" s="14">
        <v>165.17</v>
      </c>
      <c r="K111" s="15"/>
    </row>
    <row r="112" spans="1:11" x14ac:dyDescent="0.2">
      <c r="A112" s="28" t="s">
        <v>384</v>
      </c>
      <c r="B112" s="28" t="s">
        <v>385</v>
      </c>
      <c r="C112" s="36" t="s">
        <v>386</v>
      </c>
      <c r="D112" s="11"/>
      <c r="E112" s="10"/>
      <c r="F112" s="10"/>
      <c r="G112" s="12"/>
      <c r="H112" s="12"/>
      <c r="I112" s="17"/>
      <c r="J112" s="14">
        <v>157.38</v>
      </c>
      <c r="K112" s="15"/>
    </row>
    <row r="113" spans="1:11" x14ac:dyDescent="0.2">
      <c r="A113" s="28" t="s">
        <v>179</v>
      </c>
      <c r="B113" s="28" t="s">
        <v>180</v>
      </c>
      <c r="C113" s="36" t="s">
        <v>387</v>
      </c>
      <c r="D113" s="11"/>
      <c r="E113" s="10"/>
      <c r="F113" s="10"/>
      <c r="G113" s="17"/>
      <c r="H113" s="12"/>
      <c r="I113" s="17"/>
      <c r="J113" s="14">
        <v>186.93</v>
      </c>
      <c r="K113" s="15">
        <v>17</v>
      </c>
    </row>
    <row r="114" spans="1:11" x14ac:dyDescent="0.2">
      <c r="A114" s="28" t="s">
        <v>181</v>
      </c>
      <c r="B114" s="28" t="s">
        <v>182</v>
      </c>
      <c r="C114" s="36" t="s">
        <v>388</v>
      </c>
      <c r="D114" s="11"/>
      <c r="E114" s="10"/>
      <c r="F114" s="10"/>
      <c r="G114" s="12"/>
      <c r="H114" s="12"/>
      <c r="I114" s="17"/>
      <c r="J114" s="14">
        <v>171.68</v>
      </c>
      <c r="K114" s="15">
        <v>27</v>
      </c>
    </row>
    <row r="115" spans="1:11" x14ac:dyDescent="0.2">
      <c r="A115" s="28" t="s">
        <v>183</v>
      </c>
      <c r="B115" s="28" t="s">
        <v>184</v>
      </c>
      <c r="C115" s="36" t="s">
        <v>389</v>
      </c>
      <c r="D115" s="11"/>
      <c r="E115" s="10"/>
      <c r="F115" s="10"/>
      <c r="G115" s="17"/>
      <c r="H115" s="12"/>
      <c r="I115" s="17"/>
      <c r="J115" s="14">
        <v>177.88</v>
      </c>
      <c r="K115" s="15"/>
    </row>
    <row r="116" spans="1:11" x14ac:dyDescent="0.2">
      <c r="A116" s="28" t="s">
        <v>185</v>
      </c>
      <c r="B116" s="28" t="s">
        <v>129</v>
      </c>
      <c r="C116" s="36" t="s">
        <v>390</v>
      </c>
      <c r="D116" s="11"/>
      <c r="E116" s="10"/>
      <c r="F116" s="10"/>
      <c r="G116" s="17"/>
      <c r="H116" s="12"/>
      <c r="I116" s="17"/>
      <c r="J116" s="14">
        <v>0</v>
      </c>
      <c r="K116" s="15" t="s">
        <v>441</v>
      </c>
    </row>
    <row r="117" spans="1:11" x14ac:dyDescent="0.2">
      <c r="A117" s="28" t="s">
        <v>185</v>
      </c>
      <c r="B117" s="28" t="s">
        <v>186</v>
      </c>
      <c r="C117" s="36" t="s">
        <v>391</v>
      </c>
      <c r="D117" s="11"/>
      <c r="E117" s="10"/>
      <c r="F117" s="10"/>
      <c r="G117" s="12"/>
      <c r="H117" s="12"/>
      <c r="I117" s="17"/>
      <c r="J117" s="14">
        <v>0</v>
      </c>
      <c r="K117" s="15" t="s">
        <v>441</v>
      </c>
    </row>
    <row r="118" spans="1:11" x14ac:dyDescent="0.2">
      <c r="A118" s="28" t="s">
        <v>187</v>
      </c>
      <c r="B118" s="28" t="s">
        <v>188</v>
      </c>
      <c r="C118" s="36" t="s">
        <v>392</v>
      </c>
      <c r="D118" s="11"/>
      <c r="E118" s="10"/>
      <c r="F118" s="10"/>
      <c r="G118" s="17"/>
      <c r="H118" s="12"/>
      <c r="I118" s="17"/>
      <c r="J118" s="14">
        <v>170.43</v>
      </c>
      <c r="K118" s="15">
        <v>28</v>
      </c>
    </row>
    <row r="119" spans="1:11" x14ac:dyDescent="0.2">
      <c r="A119" s="28" t="s">
        <v>189</v>
      </c>
      <c r="B119" s="28" t="s">
        <v>191</v>
      </c>
      <c r="C119" s="36" t="s">
        <v>393</v>
      </c>
      <c r="D119" s="11"/>
      <c r="E119" s="10"/>
      <c r="F119" s="10"/>
      <c r="G119" s="17"/>
      <c r="H119" s="12"/>
      <c r="I119" s="17"/>
      <c r="J119" s="14">
        <v>199.06</v>
      </c>
      <c r="K119" s="15"/>
    </row>
    <row r="120" spans="1:11" x14ac:dyDescent="0.2">
      <c r="A120" s="28" t="s">
        <v>189</v>
      </c>
      <c r="B120" s="28" t="s">
        <v>190</v>
      </c>
      <c r="C120" s="36" t="s">
        <v>394</v>
      </c>
      <c r="D120" s="11"/>
      <c r="E120" s="10"/>
      <c r="F120" s="10"/>
      <c r="G120" s="13"/>
      <c r="H120" s="13"/>
      <c r="I120" s="17"/>
      <c r="J120" s="14">
        <v>0</v>
      </c>
      <c r="K120" s="15" t="s">
        <v>441</v>
      </c>
    </row>
    <row r="121" spans="1:11" x14ac:dyDescent="0.2">
      <c r="A121" s="28" t="s">
        <v>192</v>
      </c>
      <c r="B121" s="28" t="s">
        <v>193</v>
      </c>
      <c r="C121" s="36" t="s">
        <v>395</v>
      </c>
      <c r="D121" s="11"/>
      <c r="E121" s="10"/>
      <c r="F121" s="10"/>
      <c r="G121" s="13"/>
      <c r="H121" s="16"/>
      <c r="I121" s="17"/>
      <c r="J121" s="14">
        <v>0</v>
      </c>
      <c r="K121" s="15" t="s">
        <v>441</v>
      </c>
    </row>
    <row r="122" spans="1:11" x14ac:dyDescent="0.2">
      <c r="A122" s="28" t="s">
        <v>194</v>
      </c>
      <c r="B122" s="28" t="s">
        <v>195</v>
      </c>
      <c r="C122" s="36" t="s">
        <v>396</v>
      </c>
      <c r="D122" s="11"/>
      <c r="E122" s="10"/>
      <c r="F122" s="10"/>
      <c r="G122" s="13"/>
      <c r="H122" s="13"/>
      <c r="I122" s="17"/>
      <c r="J122" s="14">
        <v>183.41</v>
      </c>
      <c r="K122" s="15">
        <v>19</v>
      </c>
    </row>
    <row r="123" spans="1:11" x14ac:dyDescent="0.2">
      <c r="A123" s="28" t="s">
        <v>196</v>
      </c>
      <c r="B123" s="28" t="s">
        <v>140</v>
      </c>
      <c r="C123" s="36" t="s">
        <v>397</v>
      </c>
      <c r="D123" s="11"/>
      <c r="E123" s="10"/>
      <c r="F123" s="10"/>
      <c r="G123" s="12"/>
      <c r="H123" s="12"/>
      <c r="I123" s="17"/>
      <c r="J123" s="14">
        <v>192.81</v>
      </c>
      <c r="K123" s="15">
        <v>13</v>
      </c>
    </row>
    <row r="124" spans="1:11" x14ac:dyDescent="0.2">
      <c r="A124" s="28" t="s">
        <v>197</v>
      </c>
      <c r="B124" s="28" t="s">
        <v>198</v>
      </c>
      <c r="C124" s="36" t="s">
        <v>398</v>
      </c>
      <c r="D124" s="11"/>
      <c r="E124" s="10"/>
      <c r="F124" s="10"/>
      <c r="G124" s="17"/>
      <c r="H124" s="12"/>
      <c r="I124" s="17"/>
      <c r="J124" s="14">
        <v>163.43</v>
      </c>
      <c r="K124" s="15">
        <v>33</v>
      </c>
    </row>
    <row r="125" spans="1:11" x14ac:dyDescent="0.2">
      <c r="A125" s="28" t="s">
        <v>199</v>
      </c>
      <c r="B125" s="28" t="s">
        <v>200</v>
      </c>
      <c r="C125" s="36" t="s">
        <v>399</v>
      </c>
      <c r="D125" s="11"/>
      <c r="E125" s="10"/>
      <c r="F125" s="10"/>
      <c r="G125" s="12"/>
      <c r="H125" s="12"/>
      <c r="I125" s="17"/>
      <c r="J125" s="14">
        <v>187.04</v>
      </c>
      <c r="K125" s="15">
        <v>16</v>
      </c>
    </row>
    <row r="126" spans="1:11" x14ac:dyDescent="0.2">
      <c r="A126" s="28" t="s">
        <v>201</v>
      </c>
      <c r="B126" s="28" t="s">
        <v>202</v>
      </c>
      <c r="C126" s="36" t="s">
        <v>400</v>
      </c>
      <c r="D126" s="11"/>
      <c r="E126" s="10"/>
      <c r="F126" s="10"/>
      <c r="G126" s="12"/>
      <c r="H126" s="12"/>
      <c r="I126" s="17"/>
      <c r="J126" s="14">
        <v>193.92</v>
      </c>
      <c r="K126" s="15">
        <v>12</v>
      </c>
    </row>
    <row r="127" spans="1:11" x14ac:dyDescent="0.2">
      <c r="A127" s="28" t="s">
        <v>201</v>
      </c>
      <c r="B127" s="28" t="s">
        <v>48</v>
      </c>
      <c r="C127" s="36" t="s">
        <v>401</v>
      </c>
      <c r="D127" s="11"/>
      <c r="E127" s="10"/>
      <c r="F127" s="10"/>
      <c r="G127" s="12"/>
      <c r="H127" s="12"/>
      <c r="I127" s="17"/>
      <c r="J127" s="14">
        <v>176.8</v>
      </c>
      <c r="K127" s="15">
        <v>24</v>
      </c>
    </row>
    <row r="128" spans="1:11" x14ac:dyDescent="0.2">
      <c r="A128" s="28" t="s">
        <v>203</v>
      </c>
      <c r="B128" s="28" t="s">
        <v>204</v>
      </c>
      <c r="C128" s="36" t="s">
        <v>402</v>
      </c>
      <c r="D128" s="11"/>
      <c r="E128" s="10"/>
      <c r="F128" s="10"/>
      <c r="G128" s="16"/>
      <c r="H128" s="13"/>
      <c r="I128" s="17"/>
      <c r="J128" s="14">
        <v>171.52</v>
      </c>
      <c r="K128" s="15">
        <v>27</v>
      </c>
    </row>
    <row r="129" spans="1:11" x14ac:dyDescent="0.2">
      <c r="A129" s="28" t="s">
        <v>205</v>
      </c>
      <c r="B129" s="28" t="s">
        <v>22</v>
      </c>
      <c r="C129" s="36" t="s">
        <v>403</v>
      </c>
      <c r="D129" s="11"/>
      <c r="E129" s="10"/>
      <c r="F129" s="10"/>
      <c r="G129" s="12"/>
      <c r="H129" s="12"/>
      <c r="I129" s="17"/>
      <c r="J129" s="14">
        <v>195.26</v>
      </c>
      <c r="K129" s="15">
        <v>11</v>
      </c>
    </row>
    <row r="130" spans="1:11" x14ac:dyDescent="0.2">
      <c r="A130" s="28" t="s">
        <v>206</v>
      </c>
      <c r="B130" s="28" t="s">
        <v>207</v>
      </c>
      <c r="C130" s="36" t="s">
        <v>404</v>
      </c>
      <c r="D130" s="11"/>
      <c r="E130" s="10"/>
      <c r="F130" s="10"/>
      <c r="G130" s="12"/>
      <c r="H130" s="12"/>
      <c r="I130" s="17"/>
      <c r="J130" s="14">
        <v>155.38</v>
      </c>
      <c r="K130" s="15"/>
    </row>
    <row r="131" spans="1:11" x14ac:dyDescent="0.2">
      <c r="A131" s="28" t="s">
        <v>208</v>
      </c>
      <c r="B131" s="28" t="s">
        <v>209</v>
      </c>
      <c r="C131" s="36" t="s">
        <v>405</v>
      </c>
      <c r="D131" s="11"/>
      <c r="E131" s="10"/>
      <c r="F131" s="10"/>
      <c r="G131" s="13"/>
      <c r="H131" s="13"/>
      <c r="I131" s="17"/>
      <c r="J131" s="14">
        <v>0</v>
      </c>
      <c r="K131" s="15" t="s">
        <v>441</v>
      </c>
    </row>
    <row r="132" spans="1:11" x14ac:dyDescent="0.2">
      <c r="A132" s="28" t="s">
        <v>210</v>
      </c>
      <c r="B132" s="28" t="s">
        <v>211</v>
      </c>
      <c r="C132" s="36" t="s">
        <v>406</v>
      </c>
      <c r="D132" s="11"/>
      <c r="E132" s="10"/>
      <c r="F132" s="10"/>
      <c r="G132" s="13"/>
      <c r="H132" s="13"/>
      <c r="I132" s="17"/>
      <c r="J132" s="14">
        <v>190</v>
      </c>
      <c r="K132" s="15">
        <v>14</v>
      </c>
    </row>
    <row r="133" spans="1:11" x14ac:dyDescent="0.2">
      <c r="A133" s="28" t="s">
        <v>212</v>
      </c>
      <c r="B133" s="28" t="s">
        <v>213</v>
      </c>
      <c r="C133" s="36" t="s">
        <v>407</v>
      </c>
      <c r="D133" s="11"/>
      <c r="E133" s="10"/>
      <c r="F133" s="10"/>
      <c r="G133" s="16"/>
      <c r="H133" s="13"/>
      <c r="I133" s="17"/>
      <c r="J133" s="14">
        <v>0</v>
      </c>
      <c r="K133" s="15" t="s">
        <v>441</v>
      </c>
    </row>
    <row r="134" spans="1:11" x14ac:dyDescent="0.2">
      <c r="A134" s="28" t="s">
        <v>214</v>
      </c>
      <c r="B134" s="28" t="s">
        <v>216</v>
      </c>
      <c r="C134" s="36" t="s">
        <v>408</v>
      </c>
      <c r="D134" s="11"/>
      <c r="E134" s="10"/>
      <c r="F134" s="10"/>
      <c r="G134" s="13"/>
      <c r="H134" s="13"/>
      <c r="I134" s="17"/>
      <c r="J134" s="14">
        <v>136.87</v>
      </c>
      <c r="K134" s="15">
        <v>52</v>
      </c>
    </row>
    <row r="135" spans="1:11" x14ac:dyDescent="0.2">
      <c r="A135" s="28" t="s">
        <v>214</v>
      </c>
      <c r="B135" s="28" t="s">
        <v>215</v>
      </c>
      <c r="C135" s="36" t="s">
        <v>409</v>
      </c>
      <c r="D135" s="11"/>
      <c r="E135" s="10"/>
      <c r="F135" s="10"/>
      <c r="G135" s="13"/>
      <c r="H135" s="13"/>
      <c r="I135" s="17"/>
      <c r="J135" s="14">
        <v>178.96</v>
      </c>
      <c r="K135" s="15">
        <v>22</v>
      </c>
    </row>
    <row r="136" spans="1:11" x14ac:dyDescent="0.2">
      <c r="A136" s="28" t="s">
        <v>217</v>
      </c>
      <c r="B136" s="28" t="s">
        <v>218</v>
      </c>
      <c r="C136" s="36" t="s">
        <v>410</v>
      </c>
      <c r="D136" s="11"/>
      <c r="E136" s="10"/>
      <c r="F136" s="10"/>
      <c r="G136" s="13"/>
      <c r="H136" s="13"/>
      <c r="I136" s="17"/>
      <c r="J136" s="14">
        <v>166.8</v>
      </c>
      <c r="K136" s="15">
        <v>31</v>
      </c>
    </row>
    <row r="137" spans="1:11" x14ac:dyDescent="0.2">
      <c r="A137" s="28" t="s">
        <v>219</v>
      </c>
      <c r="B137" s="28" t="s">
        <v>211</v>
      </c>
      <c r="C137" s="36" t="s">
        <v>411</v>
      </c>
      <c r="D137" s="11"/>
      <c r="E137" s="10"/>
      <c r="F137" s="10"/>
      <c r="G137" s="16"/>
      <c r="H137" s="13"/>
      <c r="I137" s="17"/>
      <c r="J137" s="14">
        <v>201.05</v>
      </c>
      <c r="K137" s="15">
        <v>6</v>
      </c>
    </row>
    <row r="138" spans="1:11" x14ac:dyDescent="0.2">
      <c r="A138" s="28" t="s">
        <v>220</v>
      </c>
      <c r="B138" s="28" t="s">
        <v>221</v>
      </c>
      <c r="C138" s="36" t="s">
        <v>412</v>
      </c>
      <c r="D138" s="11"/>
      <c r="E138" s="10"/>
      <c r="F138" s="10"/>
      <c r="G138" s="12"/>
      <c r="H138" s="12"/>
      <c r="I138" s="17"/>
      <c r="J138" s="14">
        <v>188.08</v>
      </c>
      <c r="K138" s="15">
        <v>15</v>
      </c>
    </row>
    <row r="139" spans="1:11" x14ac:dyDescent="0.2">
      <c r="A139" s="28" t="s">
        <v>222</v>
      </c>
      <c r="B139" s="28" t="s">
        <v>223</v>
      </c>
      <c r="C139" s="36" t="s">
        <v>413</v>
      </c>
      <c r="D139" s="11"/>
      <c r="E139" s="10"/>
      <c r="F139" s="10"/>
      <c r="G139" s="16"/>
      <c r="H139" s="13"/>
      <c r="I139" s="17"/>
      <c r="J139" s="14">
        <v>0</v>
      </c>
      <c r="K139" s="15" t="s">
        <v>441</v>
      </c>
    </row>
    <row r="140" spans="1:11" x14ac:dyDescent="0.2">
      <c r="A140" s="28" t="s">
        <v>224</v>
      </c>
      <c r="B140" s="28" t="s">
        <v>225</v>
      </c>
      <c r="C140" s="36" t="s">
        <v>414</v>
      </c>
      <c r="D140" s="11"/>
      <c r="E140" s="10"/>
      <c r="F140" s="10"/>
      <c r="G140" s="17"/>
      <c r="H140" s="12"/>
      <c r="I140" s="17"/>
      <c r="J140" s="14">
        <v>196.39</v>
      </c>
      <c r="K140" s="15">
        <v>10</v>
      </c>
    </row>
    <row r="141" spans="1:11" x14ac:dyDescent="0.2">
      <c r="A141" s="28" t="s">
        <v>226</v>
      </c>
      <c r="B141" s="28" t="s">
        <v>227</v>
      </c>
      <c r="C141" s="36" t="s">
        <v>415</v>
      </c>
      <c r="D141" s="11"/>
      <c r="E141" s="10"/>
      <c r="F141" s="10"/>
      <c r="G141" s="16"/>
      <c r="H141" s="13"/>
      <c r="I141" s="17"/>
      <c r="J141" s="14">
        <v>162.94</v>
      </c>
      <c r="K141" s="15">
        <v>34</v>
      </c>
    </row>
    <row r="142" spans="1:11" x14ac:dyDescent="0.2">
      <c r="A142" s="28" t="s">
        <v>416</v>
      </c>
      <c r="B142" s="28" t="s">
        <v>41</v>
      </c>
      <c r="C142" s="36" t="s">
        <v>417</v>
      </c>
      <c r="D142" s="11"/>
      <c r="E142" s="10"/>
      <c r="F142" s="10"/>
      <c r="G142" s="12"/>
      <c r="H142" s="12"/>
      <c r="I142" s="17"/>
      <c r="J142" s="14">
        <v>0</v>
      </c>
      <c r="K142" s="15" t="s">
        <v>441</v>
      </c>
    </row>
    <row r="143" spans="1:11" x14ac:dyDescent="0.2">
      <c r="A143" s="28" t="s">
        <v>228</v>
      </c>
      <c r="B143" s="28" t="s">
        <v>229</v>
      </c>
      <c r="C143" s="36" t="s">
        <v>418</v>
      </c>
      <c r="D143" s="11"/>
      <c r="E143" s="10"/>
      <c r="F143" s="10"/>
      <c r="G143" s="12"/>
      <c r="H143" s="12"/>
      <c r="I143" s="17"/>
      <c r="J143" s="14">
        <v>198.72</v>
      </c>
      <c r="K143" s="15">
        <v>8</v>
      </c>
    </row>
    <row r="144" spans="1:11" x14ac:dyDescent="0.2">
      <c r="A144" s="28" t="s">
        <v>230</v>
      </c>
      <c r="B144" s="28" t="s">
        <v>231</v>
      </c>
      <c r="C144" s="36" t="s">
        <v>419</v>
      </c>
      <c r="D144" s="11"/>
      <c r="E144" s="10"/>
      <c r="F144" s="10"/>
      <c r="G144" s="16"/>
      <c r="H144" s="13"/>
      <c r="I144" s="17"/>
      <c r="J144" s="14">
        <v>0</v>
      </c>
      <c r="K144" s="15" t="s">
        <v>441</v>
      </c>
    </row>
    <row r="145" spans="1:11" x14ac:dyDescent="0.2">
      <c r="A145" s="28" t="s">
        <v>232</v>
      </c>
      <c r="B145" s="28" t="s">
        <v>29</v>
      </c>
      <c r="C145" s="36" t="s">
        <v>420</v>
      </c>
      <c r="D145" s="11"/>
      <c r="E145" s="10"/>
      <c r="F145" s="10"/>
      <c r="G145" s="16"/>
      <c r="H145" s="13"/>
      <c r="I145" s="17"/>
      <c r="J145" s="14">
        <v>150.46</v>
      </c>
      <c r="K145" s="15">
        <v>42</v>
      </c>
    </row>
    <row r="146" spans="1:11" x14ac:dyDescent="0.2">
      <c r="A146" s="28" t="s">
        <v>233</v>
      </c>
      <c r="B146" s="28" t="s">
        <v>88</v>
      </c>
      <c r="C146" s="36" t="s">
        <v>421</v>
      </c>
      <c r="D146" s="11"/>
      <c r="E146" s="10"/>
      <c r="F146" s="10"/>
      <c r="G146" s="13"/>
      <c r="H146" s="13"/>
      <c r="I146" s="17"/>
      <c r="J146" s="14">
        <v>173</v>
      </c>
      <c r="K146" s="15">
        <v>26</v>
      </c>
    </row>
    <row r="147" spans="1:11" x14ac:dyDescent="0.2">
      <c r="A147" s="28" t="s">
        <v>422</v>
      </c>
      <c r="B147" s="28" t="s">
        <v>423</v>
      </c>
      <c r="C147" s="36" t="s">
        <v>424</v>
      </c>
      <c r="D147" s="11"/>
      <c r="E147" s="10"/>
      <c r="F147" s="10"/>
      <c r="G147" s="13"/>
      <c r="H147" s="13"/>
      <c r="I147" s="17"/>
      <c r="J147" s="14">
        <v>0</v>
      </c>
      <c r="K147" s="15" t="s">
        <v>441</v>
      </c>
    </row>
    <row r="148" spans="1:11" x14ac:dyDescent="0.2">
      <c r="A148" s="28" t="s">
        <v>234</v>
      </c>
      <c r="B148" s="28" t="s">
        <v>235</v>
      </c>
      <c r="C148" s="36" t="s">
        <v>425</v>
      </c>
      <c r="D148" s="11"/>
      <c r="E148" s="10"/>
      <c r="F148" s="10"/>
      <c r="G148" s="13"/>
      <c r="H148" s="13"/>
      <c r="I148" s="17"/>
      <c r="J148" s="14">
        <v>0</v>
      </c>
      <c r="K148" s="15" t="s">
        <v>441</v>
      </c>
    </row>
    <row r="149" spans="1:11" x14ac:dyDescent="0.2">
      <c r="A149" s="28" t="s">
        <v>236</v>
      </c>
      <c r="B149" s="28" t="s">
        <v>75</v>
      </c>
      <c r="C149" s="36" t="s">
        <v>426</v>
      </c>
      <c r="D149" s="11"/>
      <c r="E149" s="10"/>
      <c r="F149" s="10"/>
      <c r="G149" s="13"/>
      <c r="H149" s="13"/>
      <c r="I149" s="17"/>
      <c r="J149" s="14">
        <v>184.88</v>
      </c>
      <c r="K149" s="15">
        <v>18</v>
      </c>
    </row>
    <row r="150" spans="1:11" x14ac:dyDescent="0.2">
      <c r="A150" s="28" t="s">
        <v>237</v>
      </c>
      <c r="B150" s="28" t="s">
        <v>164</v>
      </c>
      <c r="C150" s="36" t="s">
        <v>427</v>
      </c>
      <c r="D150" s="11"/>
      <c r="E150" s="10"/>
      <c r="F150" s="10"/>
      <c r="G150" s="13"/>
      <c r="H150" s="13"/>
      <c r="I150" s="17"/>
      <c r="J150" s="14">
        <v>186.24</v>
      </c>
      <c r="K150" s="15">
        <v>17</v>
      </c>
    </row>
    <row r="151" spans="1:11" x14ac:dyDescent="0.2">
      <c r="A151" s="28" t="s">
        <v>238</v>
      </c>
      <c r="B151" s="28" t="s">
        <v>239</v>
      </c>
      <c r="C151" s="36" t="s">
        <v>428</v>
      </c>
      <c r="D151" s="11"/>
      <c r="E151" s="10"/>
      <c r="F151" s="10"/>
      <c r="G151" s="13"/>
      <c r="H151" s="13"/>
      <c r="I151" s="17"/>
      <c r="J151" s="14">
        <v>0</v>
      </c>
      <c r="K151" s="15" t="s">
        <v>441</v>
      </c>
    </row>
    <row r="152" spans="1:11" x14ac:dyDescent="0.2">
      <c r="A152" s="28" t="s">
        <v>240</v>
      </c>
      <c r="B152" s="28" t="s">
        <v>164</v>
      </c>
      <c r="C152" s="36" t="s">
        <v>429</v>
      </c>
      <c r="D152" s="11"/>
      <c r="E152" s="10"/>
      <c r="F152" s="10"/>
      <c r="G152" s="13"/>
      <c r="H152" s="13"/>
      <c r="I152" s="17"/>
      <c r="J152" s="14">
        <v>145</v>
      </c>
      <c r="K152" s="15">
        <v>46</v>
      </c>
    </row>
    <row r="153" spans="1:11" x14ac:dyDescent="0.2">
      <c r="A153" s="28" t="s">
        <v>241</v>
      </c>
      <c r="B153" s="28" t="s">
        <v>117</v>
      </c>
      <c r="C153" s="36" t="s">
        <v>430</v>
      </c>
      <c r="D153" s="11"/>
      <c r="E153" s="10"/>
      <c r="F153" s="10"/>
      <c r="G153" s="13"/>
      <c r="H153" s="13"/>
      <c r="I153" s="17"/>
      <c r="J153" s="14">
        <v>178.54</v>
      </c>
      <c r="K153" s="15">
        <v>22</v>
      </c>
    </row>
    <row r="154" spans="1:11" x14ac:dyDescent="0.2">
      <c r="A154" s="28" t="s">
        <v>241</v>
      </c>
      <c r="B154" s="28" t="s">
        <v>27</v>
      </c>
      <c r="C154" s="36" t="s">
        <v>431</v>
      </c>
      <c r="D154" s="11"/>
      <c r="E154" s="10"/>
      <c r="F154" s="10"/>
      <c r="G154" s="13"/>
      <c r="H154" s="13"/>
      <c r="I154" s="17"/>
      <c r="J154" s="14">
        <v>164.71</v>
      </c>
      <c r="K154" s="15">
        <v>32</v>
      </c>
    </row>
    <row r="155" spans="1:11" x14ac:dyDescent="0.2">
      <c r="A155" s="28" t="s">
        <v>241</v>
      </c>
      <c r="B155" s="28" t="s">
        <v>242</v>
      </c>
      <c r="C155" s="36" t="s">
        <v>432</v>
      </c>
      <c r="D155" s="11"/>
      <c r="E155" s="10"/>
      <c r="F155" s="10"/>
      <c r="G155" s="13"/>
      <c r="H155" s="13"/>
      <c r="I155" s="17"/>
      <c r="J155" s="14">
        <v>0</v>
      </c>
      <c r="K155" s="15" t="s">
        <v>441</v>
      </c>
    </row>
    <row r="156" spans="1:11" x14ac:dyDescent="0.2">
      <c r="A156" s="28" t="s">
        <v>243</v>
      </c>
      <c r="B156" s="28" t="s">
        <v>244</v>
      </c>
      <c r="C156" s="36" t="s">
        <v>433</v>
      </c>
      <c r="D156" s="11"/>
      <c r="E156" s="10"/>
      <c r="F156" s="10"/>
      <c r="G156" s="13"/>
      <c r="H156" s="13"/>
      <c r="I156" s="17"/>
      <c r="J156" s="14">
        <v>181.18</v>
      </c>
      <c r="K156" s="15">
        <v>20</v>
      </c>
    </row>
    <row r="157" spans="1:11" x14ac:dyDescent="0.2">
      <c r="A157" s="28" t="s">
        <v>245</v>
      </c>
      <c r="B157" s="28" t="s">
        <v>121</v>
      </c>
      <c r="C157" s="36" t="s">
        <v>434</v>
      </c>
      <c r="D157" s="11"/>
      <c r="E157" s="10"/>
      <c r="F157" s="10"/>
      <c r="G157" s="13"/>
      <c r="H157" s="13"/>
      <c r="I157" s="17"/>
      <c r="J157" s="14">
        <v>0</v>
      </c>
      <c r="K157" s="15" t="s">
        <v>441</v>
      </c>
    </row>
    <row r="158" spans="1:11" x14ac:dyDescent="0.2">
      <c r="A158" s="28" t="s">
        <v>245</v>
      </c>
      <c r="B158" s="28" t="s">
        <v>246</v>
      </c>
      <c r="C158" s="36" t="s">
        <v>435</v>
      </c>
      <c r="D158" s="11"/>
      <c r="E158" s="10"/>
      <c r="F158" s="10"/>
      <c r="G158" s="13"/>
      <c r="H158" s="13"/>
      <c r="I158" s="17"/>
      <c r="J158" s="14">
        <v>0</v>
      </c>
      <c r="K158" s="15" t="s">
        <v>441</v>
      </c>
    </row>
    <row r="159" spans="1:11" x14ac:dyDescent="0.2">
      <c r="A159" s="28" t="s">
        <v>247</v>
      </c>
      <c r="B159" s="28" t="s">
        <v>248</v>
      </c>
      <c r="C159" s="36" t="s">
        <v>436</v>
      </c>
      <c r="D159" s="11"/>
      <c r="E159" s="10"/>
      <c r="F159" s="10"/>
      <c r="G159" s="13"/>
      <c r="H159" s="13"/>
      <c r="I159" s="17"/>
      <c r="J159" s="14">
        <v>0</v>
      </c>
      <c r="K159" s="15" t="s">
        <v>441</v>
      </c>
    </row>
    <row r="160" spans="1:11" x14ac:dyDescent="0.2">
      <c r="A160" s="28" t="s">
        <v>249</v>
      </c>
      <c r="B160" s="28" t="s">
        <v>250</v>
      </c>
      <c r="C160" s="36" t="s">
        <v>437</v>
      </c>
      <c r="D160" s="11"/>
      <c r="E160" s="10"/>
      <c r="F160" s="10"/>
      <c r="G160" s="13"/>
      <c r="H160" s="13"/>
      <c r="I160" s="17"/>
      <c r="J160" s="14">
        <v>123.48</v>
      </c>
      <c r="K160" s="15">
        <v>60</v>
      </c>
    </row>
    <row r="161" spans="1:11" x14ac:dyDescent="0.2">
      <c r="A161" s="28" t="s">
        <v>251</v>
      </c>
      <c r="B161" s="28" t="s">
        <v>252</v>
      </c>
      <c r="C161" s="36" t="s">
        <v>438</v>
      </c>
      <c r="D161" s="11"/>
      <c r="E161" s="10"/>
      <c r="F161" s="10"/>
      <c r="G161" s="13"/>
      <c r="H161" s="13"/>
      <c r="I161" s="17"/>
      <c r="J161" s="14">
        <v>172.77</v>
      </c>
      <c r="K161" s="15">
        <v>27</v>
      </c>
    </row>
    <row r="162" spans="1:11" x14ac:dyDescent="0.2">
      <c r="A162" s="28" t="s">
        <v>439</v>
      </c>
      <c r="B162" s="28" t="s">
        <v>253</v>
      </c>
      <c r="C162" s="36" t="s">
        <v>440</v>
      </c>
      <c r="D162" s="11"/>
      <c r="E162" s="10"/>
      <c r="F162" s="10"/>
      <c r="G162" s="13"/>
      <c r="H162" s="13"/>
      <c r="I162" s="17"/>
      <c r="J162" s="14">
        <v>114.71</v>
      </c>
      <c r="K162" s="15">
        <v>60</v>
      </c>
    </row>
    <row r="163" spans="1:11" x14ac:dyDescent="0.2">
      <c r="C163" s="36" t="s">
        <v>442</v>
      </c>
    </row>
    <row r="164" spans="1:11" x14ac:dyDescent="0.2">
      <c r="C164" s="36" t="s">
        <v>447</v>
      </c>
      <c r="J164" s="37">
        <v>192.85</v>
      </c>
      <c r="K164">
        <v>13</v>
      </c>
    </row>
    <row r="165" spans="1:11" x14ac:dyDescent="0.2">
      <c r="C165" s="36" t="s">
        <v>448</v>
      </c>
      <c r="J165" s="37">
        <v>160</v>
      </c>
    </row>
  </sheetData>
  <autoFilter ref="A1:K149" xr:uid="{695725E9-0F9A-490F-AEBD-C4BB33548EB8}"/>
  <conditionalFormatting sqref="H22 K2:K98 K104:K149">
    <cfRule type="cellIs" dxfId="2" priority="7" stopIfTrue="1" operator="equal">
      <formula>IF(F2&gt;=200,0,"")</formula>
    </cfRule>
  </conditionalFormatting>
  <conditionalFormatting sqref="K99:K103">
    <cfRule type="cellIs" dxfId="1" priority="2" stopIfTrue="1" operator="equal">
      <formula>IF(I99&gt;=200,0,"")</formula>
    </cfRule>
  </conditionalFormatting>
  <conditionalFormatting sqref="K150:K162">
    <cfRule type="cellIs" dxfId="0" priority="1" stopIfTrue="1" operator="equal">
      <formula>IF(I150&gt;=200,0,"")</formula>
    </cfRule>
  </conditionalFormatting>
  <pageMargins left="0.7" right="0.7" top="0.78740157499999996" bottom="0.78740157499999996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Anmeld</vt:lpstr>
      <vt:lpstr>Schnitt</vt:lpstr>
      <vt:lpstr>Anmeld!Druckbereich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</dc:creator>
  <cp:lastModifiedBy>Beat Grauwiler</cp:lastModifiedBy>
  <cp:lastPrinted>2021-08-30T18:51:48Z</cp:lastPrinted>
  <dcterms:created xsi:type="dcterms:W3CDTF">2006-02-19T13:52:41Z</dcterms:created>
  <dcterms:modified xsi:type="dcterms:W3CDTF">2021-08-30T18:51:49Z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59b6cd5-d141-4a33-8bf1-0ca04484304f_Enabled">
    <vt:lpwstr>true</vt:lpwstr>
  </property>
  <property fmtid="{D5CDD505-2E9C-101B-9397-08002B2CF9AE}" pid="3" name="MSIP_Label_a59b6cd5-d141-4a33-8bf1-0ca04484304f_SetDate">
    <vt:lpwstr>2021-07-12T13:29:45Z</vt:lpwstr>
  </property>
  <property fmtid="{D5CDD505-2E9C-101B-9397-08002B2CF9AE}" pid="4" name="MSIP_Label_a59b6cd5-d141-4a33-8bf1-0ca04484304f_Method">
    <vt:lpwstr>Standard</vt:lpwstr>
  </property>
  <property fmtid="{D5CDD505-2E9C-101B-9397-08002B2CF9AE}" pid="5" name="MSIP_Label_a59b6cd5-d141-4a33-8bf1-0ca04484304f_Name">
    <vt:lpwstr>restricted-default</vt:lpwstr>
  </property>
  <property fmtid="{D5CDD505-2E9C-101B-9397-08002B2CF9AE}" pid="6" name="MSIP_Label_a59b6cd5-d141-4a33-8bf1-0ca04484304f_SiteId">
    <vt:lpwstr>38ae3bcd-9579-4fd4-adda-b42e1495d55a</vt:lpwstr>
  </property>
  <property fmtid="{D5CDD505-2E9C-101B-9397-08002B2CF9AE}" pid="7" name="MSIP_Label_a59b6cd5-d141-4a33-8bf1-0ca04484304f_ActionId">
    <vt:lpwstr>1b057c73-d091-4976-9220-0078562941d5</vt:lpwstr>
  </property>
  <property fmtid="{D5CDD505-2E9C-101B-9397-08002B2CF9AE}" pid="8" name="MSIP_Label_a59b6cd5-d141-4a33-8bf1-0ca04484304f_ContentBits">
    <vt:lpwstr>0</vt:lpwstr>
  </property>
  <property fmtid="{D5CDD505-2E9C-101B-9397-08002B2CF9AE}" pid="9" name="Document_Confidentiality">
    <vt:lpwstr>Restricted</vt:lpwstr>
  </property>
</Properties>
</file>